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fileSharing readOnlyRecommended="1"/>
  <workbookPr/>
  <mc:AlternateContent xmlns:mc="http://schemas.openxmlformats.org/markup-compatibility/2006">
    <mc:Choice Requires="x15">
      <x15ac:absPath xmlns:x15ac="http://schemas.microsoft.com/office/spreadsheetml/2010/11/ac" url="Z:\Fact Book\Data\Admissions\"/>
    </mc:Choice>
  </mc:AlternateContent>
  <xr:revisionPtr revIDLastSave="0" documentId="13_ncr:1_{E8972A25-4609-4FBE-B10C-28B8F7F80862}" xr6:coauthVersionLast="47" xr6:coauthVersionMax="47" xr10:uidLastSave="{00000000-0000-0000-0000-000000000000}"/>
  <workbookProtection workbookAlgorithmName="SHA-512" workbookHashValue="dtkyHKH//LtqKdBCOM3hWmngh6AxyhGsQAaNETpffY1F8IOq8X6X0XwoT6jexGvVAms5nv+4xm0SgmDha0yTqg==" workbookSaltValue="dSrb5RArDJIWdQm/vAJs0Q==" workbookSpinCount="100000" lockStructure="1"/>
  <bookViews>
    <workbookView xWindow="-110" yWindow="-110" windowWidth="19420" windowHeight="11500" xr2:uid="{00000000-000D-0000-FFFF-FFFF00000000}"/>
  </bookViews>
  <sheets>
    <sheet name="AdmissionsUG" sheetId="1" r:id="rId1"/>
  </sheets>
  <definedNames>
    <definedName name="_______x1" hidden="1">{"'geo origin ugs'!$H$14","'geo origin ugs'!$E$1"}</definedName>
    <definedName name="______x1" hidden="1">{"'geo origin ugs'!$H$14","'geo origin ugs'!$E$1"}</definedName>
    <definedName name="_____x1" hidden="1">{"'geo origin ugs'!$H$14","'geo origin ugs'!$E$1"}</definedName>
    <definedName name="____x1" hidden="1">{"'geo origin ugs'!$H$14","'geo origin ugs'!$E$1"}</definedName>
    <definedName name="___x1" hidden="1">{"'geo origin ugs'!$H$14","'geo origin ugs'!$E$1"}</definedName>
    <definedName name="__x1" hidden="1">{"'geo origin ugs'!$H$14","'geo origin ugs'!$E$1"}</definedName>
    <definedName name="control44" hidden="1">{"'geo origin ugs'!$H$14","'geo origin ugs'!$E$1"}</definedName>
    <definedName name="control55" hidden="1">{"'geo origin ugs'!$H$14","'geo origin ugs'!$E$1"}</definedName>
    <definedName name="control56" hidden="1">{"'geo origin ugs'!$H$14","'geo origin ugs'!$E$1"}</definedName>
    <definedName name="control68" hidden="1">{"'geo origin ugs'!$H$14","'geo origin ugs'!$E$1"}</definedName>
    <definedName name="control8" hidden="1">{"'geo origin ugs'!$H$14","'geo origin ugs'!$E$1"}</definedName>
    <definedName name="enrollment">#REF!</definedName>
    <definedName name="HTML_CodePage" hidden="1">1252</definedName>
    <definedName name="HTML_Control" hidden="1">{"'geo origin ugs'!$H$14","'geo origin ugs'!$E$1"}</definedName>
    <definedName name="HTML_Control1" hidden="1">{"'geo origin ugs'!$H$14","'geo origin ugs'!$E$1"}</definedName>
    <definedName name="HTML_Control2" hidden="1">{"'geo origin ugs'!$H$14","'geo origin ugs'!$E$1"}</definedName>
    <definedName name="HTML_Control3" hidden="1">{"'geo origin ugs'!$H$14","'geo origin ugs'!$E$1"}</definedName>
    <definedName name="HTML_Control4" hidden="1">{"'geo origin ugs'!$H$14","'geo origin ugs'!$E$1"}</definedName>
    <definedName name="HTML_Control6" hidden="1">{"'geo origin ugs'!$H$14","'geo origin ugs'!$E$1"}</definedName>
    <definedName name="HTML_Description" hidden="1">""</definedName>
    <definedName name="HTML_Email" hidden="1">""</definedName>
    <definedName name="HTML_Header" hidden="1">""</definedName>
    <definedName name="HTML_LastUpdate" hidden="1">"6/21/2001"</definedName>
    <definedName name="HTML_LineAfter" hidden="1">FALSE</definedName>
    <definedName name="HTML_LineBefore" hidden="1">FALSE</definedName>
    <definedName name="HTML_Name" hidden="1">"Emily Thomas"</definedName>
    <definedName name="HTML_OBDlg2" hidden="1">TRUE</definedName>
    <definedName name="HTML_OBDlg4" hidden="1">TRUE</definedName>
    <definedName name="HTML_OS" hidden="1">0</definedName>
    <definedName name="HTML_PathFile" hidden="1">"C:\AAA TEST FILES\graph test.htm"</definedName>
    <definedName name="HTML_Title" hidden="1">"ug geographic origin"</definedName>
    <definedName name="newn" hidden="1">{"'geo origin ugs'!$H$14","'geo origin ugs'!$E$1"}</definedName>
    <definedName name="sc" hidden="1">{"'geo origin ugs'!$H$14","'geo origin ugs'!$E$1"}</definedName>
    <definedName name="x" hidden="1">{"'geo origin ugs'!$H$14","'geo origin ugs'!$E$1"}</definedName>
    <definedName name="xx" hidden="1">{"'geo origin ugs'!$H$14","'geo origin ugs'!$E$1"}</definedName>
    <definedName name="xxx" hidden="1">{"'geo origin ugs'!$H$14","'geo origin ugs'!$E$1"}</definedName>
    <definedName name="xxxx" hidden="1">{"'geo origin ugs'!$H$14","'geo origin ugs'!$E$1"}</definedName>
    <definedName name="xxxxx" hidden="1">{"'geo origin ugs'!$H$14","'geo origin ugs'!$E$1"}</definedName>
    <definedName name="xy" hidden="1">{"'geo origin ugs'!$H$14","'geo origin ugs'!$E$1"}</definedName>
    <definedName name="zy" hidden="1">{"'geo origin ugs'!$H$14","'geo origin ugs'!$E$1"}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4" i="1" l="1"/>
  <c r="C34" i="1"/>
  <c r="D34" i="1"/>
  <c r="E34" i="1"/>
  <c r="B34" i="1"/>
  <c r="L33" i="1"/>
  <c r="C33" i="1"/>
  <c r="D33" i="1"/>
  <c r="E33" i="1"/>
  <c r="B33" i="1"/>
  <c r="G32" i="1"/>
  <c r="I32" i="1"/>
  <c r="J32" i="1"/>
  <c r="K32" i="1"/>
  <c r="L32" i="1"/>
  <c r="C32" i="1"/>
  <c r="D32" i="1"/>
  <c r="E32" i="1"/>
  <c r="B32" i="1"/>
  <c r="E30" i="1"/>
  <c r="F30" i="1"/>
  <c r="F32" i="1" s="1"/>
  <c r="F33" i="1" l="1"/>
  <c r="F34" i="1"/>
  <c r="E29" i="1"/>
  <c r="F29" i="1"/>
  <c r="F28" i="1"/>
  <c r="E28" i="1"/>
  <c r="F27" i="1"/>
  <c r="E27" i="1"/>
  <c r="F26" i="1"/>
  <c r="F25" i="1"/>
  <c r="F24" i="1"/>
  <c r="F23" i="1"/>
  <c r="F22" i="1"/>
  <c r="F21" i="1"/>
  <c r="F20" i="1"/>
  <c r="F19" i="1"/>
  <c r="F18" i="1"/>
  <c r="F17" i="1"/>
  <c r="F16" i="1"/>
  <c r="F15" i="1"/>
  <c r="F14" i="1"/>
  <c r="F13" i="1"/>
  <c r="F12" i="1"/>
  <c r="F11" i="1"/>
  <c r="F10" i="1"/>
  <c r="F9" i="1"/>
  <c r="F8" i="1"/>
  <c r="F7" i="1"/>
  <c r="F6" i="1"/>
  <c r="E26" i="1"/>
  <c r="E25" i="1"/>
  <c r="E24" i="1"/>
  <c r="E23" i="1"/>
  <c r="E22" i="1"/>
  <c r="E21" i="1"/>
  <c r="E20" i="1"/>
  <c r="E19" i="1"/>
  <c r="E18" i="1"/>
  <c r="E17" i="1"/>
  <c r="E16" i="1"/>
  <c r="E15" i="1"/>
  <c r="E14" i="1"/>
  <c r="E13" i="1"/>
  <c r="E12" i="1"/>
  <c r="E11" i="1"/>
  <c r="E10" i="1"/>
  <c r="E9" i="1"/>
  <c r="E8" i="1"/>
  <c r="E7" i="1"/>
  <c r="E6" i="1"/>
</calcChain>
</file>

<file path=xl/sharedStrings.xml><?xml version="1.0" encoding="utf-8"?>
<sst xmlns="http://schemas.openxmlformats.org/spreadsheetml/2006/main" count="48" uniqueCount="34">
  <si>
    <t>Applications, Admissions, and Enrollments of First-Time Undergraduate Students in Fall Semesters</t>
  </si>
  <si>
    <t>Fall</t>
  </si>
  <si>
    <t>Change</t>
  </si>
  <si>
    <t>1-yr</t>
  </si>
  <si>
    <t>5-yr</t>
  </si>
  <si>
    <t>10-yr</t>
  </si>
  <si>
    <t>Applicants</t>
  </si>
  <si>
    <t>Admissions</t>
  </si>
  <si>
    <t>Enrolled</t>
  </si>
  <si>
    <t>Mean HS GPA</t>
  </si>
  <si>
    <t>SAT Scores</t>
  </si>
  <si>
    <t>Mean</t>
  </si>
  <si>
    <t>Math</t>
  </si>
  <si>
    <t>Median</t>
  </si>
  <si>
    <t>N</t>
  </si>
  <si>
    <t>Pct</t>
  </si>
  <si>
    <t>Applications, Admissions, and Enrollments</t>
  </si>
  <si>
    <t>percent</t>
  </si>
  <si>
    <t>percentage points</t>
  </si>
  <si>
    <t>SAT points</t>
  </si>
  <si>
    <t>GPA points</t>
  </si>
  <si>
    <t>Selectivity
(Admissions/
Applicants)</t>
  </si>
  <si>
    <t>Yield
(Enrolled/
Admissions)</t>
  </si>
  <si>
    <t>Critical Reading (CR)</t>
  </si>
  <si>
    <t>Evidence-Based Reading and Writing (ERW)</t>
  </si>
  <si>
    <t>Composite Score
Math + CR (Prior to 2017)
Math + ERW (2017 and later)</t>
  </si>
  <si>
    <t>SAT Math</t>
  </si>
  <si>
    <t>SAT Critical Reading (CR)</t>
  </si>
  <si>
    <t>SAT Evidence-Based Reading and Writing (ERW)</t>
  </si>
  <si>
    <t>Mean Composite Score
Math + CR (Prior to 2017)
Math + ERW (2017 and later)</t>
  </si>
  <si>
    <t>Median Composite Score
Math + CR (Prior to 2017)
Math + ERW (2017 and later)</t>
  </si>
  <si>
    <t>As of 2021, test scores are only evaluated if students indicate this preference on their application. Data prior to 2021 will not be comparable. Beginning in 2017, the SAT was revised. Scores will not be not be comparable.</t>
  </si>
  <si>
    <t>2025</t>
  </si>
  <si>
    <t xml:space="preserve">Stony Brook Southampton Students Included (2007, 2008, 2009). Data Source: IPEDS Data Center; Admissions Data Extract Files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</si>
</sst>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1" x14ac:knownFonts="1">
    <font>
      <sz val="11"/>
      <color theme="1"/>
      <name val="Calibri"/>
      <family val="2"/>
      <scheme val="minor"/>
    </font>
    <font>
      <sz val="11"/>
      <color theme="1"/>
      <name val="Calibri"/>
      <family val="2"/>
      <scheme val="minor"/>
    </font>
    <font>
      <sz val="10"/>
      <name val="Arial"/>
      <family val="2"/>
    </font>
    <font>
      <b/>
      <sz val="12"/>
      <name val="Arial"/>
      <family val="2"/>
    </font>
    <font>
      <sz val="10"/>
      <color theme="1"/>
      <name val="Arial"/>
      <family val="2"/>
    </font>
    <font>
      <sz val="8"/>
      <color theme="1"/>
      <name val="Arial"/>
      <family val="2"/>
    </font>
    <font>
      <sz val="8"/>
      <name val="Arial"/>
      <family val="2"/>
    </font>
    <font>
      <sz val="9"/>
      <color theme="1"/>
      <name val="Arial"/>
      <family val="2"/>
    </font>
    <font>
      <sz val="9"/>
      <name val="Arial"/>
      <family val="2"/>
    </font>
    <font>
      <sz val="8"/>
      <name val="Calibri"/>
      <family val="2"/>
      <scheme val="minor"/>
    </font>
    <font>
      <i/>
      <sz val="8"/>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style="thin">
        <color indexed="64"/>
      </left>
      <right/>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bottom style="thin">
        <color auto="1"/>
      </bottom>
      <diagonal/>
    </border>
    <border>
      <left/>
      <right style="thin">
        <color indexed="64"/>
      </right>
      <top/>
      <bottom/>
      <diagonal/>
    </border>
    <border>
      <left style="thin">
        <color auto="1"/>
      </left>
      <right/>
      <top style="thin">
        <color auto="1"/>
      </top>
      <bottom/>
      <diagonal/>
    </border>
    <border>
      <left style="thin">
        <color indexed="64"/>
      </left>
      <right/>
      <top/>
      <bottom style="thin">
        <color indexed="64"/>
      </bottom>
      <diagonal/>
    </border>
    <border>
      <left/>
      <right/>
      <top style="thin">
        <color auto="1"/>
      </top>
      <bottom/>
      <diagonal/>
    </border>
    <border>
      <left/>
      <right/>
      <top/>
      <bottom style="thin">
        <color indexed="64"/>
      </bottom>
      <diagonal/>
    </border>
  </borders>
  <cellStyleXfs count="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cellStyleXfs>
  <cellXfs count="63">
    <xf numFmtId="0" fontId="0" fillId="0" borderId="0" xfId="0"/>
    <xf numFmtId="3" fontId="2" fillId="0" borderId="0" xfId="2" applyNumberFormat="1"/>
    <xf numFmtId="3" fontId="0" fillId="0" borderId="0" xfId="3" applyNumberFormat="1" applyFont="1" applyBorder="1"/>
    <xf numFmtId="0" fontId="2" fillId="0" borderId="0" xfId="2"/>
    <xf numFmtId="0" fontId="4" fillId="0" borderId="0" xfId="0" applyFont="1" applyAlignment="1">
      <alignment horizontal="center"/>
    </xf>
    <xf numFmtId="3" fontId="4" fillId="0" borderId="1" xfId="0" applyNumberFormat="1" applyFont="1" applyBorder="1" applyAlignment="1">
      <alignment horizontal="center"/>
    </xf>
    <xf numFmtId="3" fontId="4" fillId="0" borderId="0" xfId="0" applyNumberFormat="1" applyFont="1" applyAlignment="1">
      <alignment horizontal="center"/>
    </xf>
    <xf numFmtId="164" fontId="4" fillId="0" borderId="7" xfId="0" applyNumberFormat="1" applyFont="1" applyBorder="1" applyAlignment="1">
      <alignment horizontal="center"/>
    </xf>
    <xf numFmtId="0" fontId="4" fillId="0" borderId="1" xfId="0" applyFont="1" applyBorder="1" applyAlignment="1">
      <alignment horizontal="center"/>
    </xf>
    <xf numFmtId="164" fontId="4" fillId="0" borderId="1" xfId="0" applyNumberFormat="1" applyFont="1" applyBorder="1" applyAlignment="1">
      <alignment horizontal="center"/>
    </xf>
    <xf numFmtId="164" fontId="4" fillId="0" borderId="7" xfId="1" applyNumberFormat="1" applyFont="1" applyBorder="1" applyAlignment="1">
      <alignment horizontal="center"/>
    </xf>
    <xf numFmtId="3" fontId="2" fillId="0" borderId="0" xfId="0" applyNumberFormat="1" applyFont="1" applyAlignment="1">
      <alignment horizontal="center"/>
    </xf>
    <xf numFmtId="164" fontId="2" fillId="0" borderId="1" xfId="0" applyNumberFormat="1" applyFont="1" applyBorder="1" applyAlignment="1">
      <alignment horizontal="center"/>
    </xf>
    <xf numFmtId="164" fontId="4" fillId="0" borderId="1" xfId="1" applyNumberFormat="1" applyFont="1" applyBorder="1" applyAlignment="1">
      <alignment horizontal="center"/>
    </xf>
    <xf numFmtId="0" fontId="5" fillId="0" borderId="1" xfId="0" applyFont="1" applyBorder="1" applyAlignment="1">
      <alignment horizontal="center" wrapText="1"/>
    </xf>
    <xf numFmtId="0" fontId="5" fillId="0" borderId="0" xfId="0" applyFont="1" applyAlignment="1">
      <alignment horizontal="center" wrapText="1"/>
    </xf>
    <xf numFmtId="0" fontId="5" fillId="0" borderId="8" xfId="0" applyFont="1" applyBorder="1" applyAlignment="1">
      <alignment horizontal="center" wrapText="1"/>
    </xf>
    <xf numFmtId="0" fontId="5" fillId="0" borderId="2" xfId="0" applyFont="1" applyBorder="1" applyAlignment="1">
      <alignment horizontal="center" wrapText="1"/>
    </xf>
    <xf numFmtId="0" fontId="4" fillId="0" borderId="0" xfId="0" quotePrefix="1" applyFont="1" applyAlignment="1">
      <alignment horizontal="center"/>
    </xf>
    <xf numFmtId="1" fontId="4" fillId="0" borderId="1" xfId="0" applyNumberFormat="1" applyFont="1" applyBorder="1" applyAlignment="1">
      <alignment horizontal="center"/>
    </xf>
    <xf numFmtId="1" fontId="4" fillId="0" borderId="7" xfId="0" applyNumberFormat="1" applyFont="1" applyBorder="1" applyAlignment="1">
      <alignment horizontal="center"/>
    </xf>
    <xf numFmtId="1" fontId="2" fillId="0" borderId="1" xfId="0" applyNumberFormat="1" applyFont="1" applyBorder="1" applyAlignment="1">
      <alignment horizontal="center"/>
    </xf>
    <xf numFmtId="1" fontId="2" fillId="0" borderId="7" xfId="0" applyNumberFormat="1" applyFont="1" applyBorder="1" applyAlignment="1">
      <alignment horizontal="center"/>
    </xf>
    <xf numFmtId="0" fontId="3" fillId="0" borderId="0" xfId="2" applyFont="1" applyAlignment="1">
      <alignment vertical="center" wrapText="1"/>
    </xf>
    <xf numFmtId="0" fontId="2" fillId="0" borderId="0" xfId="2" applyAlignment="1">
      <alignment vertical="center"/>
    </xf>
    <xf numFmtId="3" fontId="2" fillId="0" borderId="0" xfId="2" applyNumberFormat="1" applyAlignment="1">
      <alignment horizontal="center"/>
    </xf>
    <xf numFmtId="0" fontId="5" fillId="0" borderId="7" xfId="0" applyFont="1" applyBorder="1" applyAlignment="1">
      <alignment horizontal="center" wrapText="1"/>
    </xf>
    <xf numFmtId="0" fontId="5" fillId="0" borderId="10" xfId="0" applyFont="1" applyBorder="1" applyAlignment="1">
      <alignment horizontal="center" wrapText="1"/>
    </xf>
    <xf numFmtId="0" fontId="4" fillId="0" borderId="11" xfId="0" applyFont="1" applyBorder="1"/>
    <xf numFmtId="164" fontId="6" fillId="0" borderId="9" xfId="0" applyNumberFormat="1" applyFont="1" applyBorder="1" applyAlignment="1">
      <alignment horizontal="center"/>
    </xf>
    <xf numFmtId="0" fontId="6" fillId="0" borderId="0" xfId="2" applyFont="1"/>
    <xf numFmtId="0" fontId="4" fillId="0" borderId="0" xfId="0" applyFont="1" applyAlignment="1">
      <alignment horizontal="center" vertical="top"/>
    </xf>
    <xf numFmtId="164" fontId="4" fillId="0" borderId="1" xfId="1" applyNumberFormat="1" applyFont="1" applyBorder="1" applyAlignment="1">
      <alignment horizontal="center" vertical="top"/>
    </xf>
    <xf numFmtId="164" fontId="4" fillId="0" borderId="1" xfId="0" applyNumberFormat="1" applyFont="1" applyBorder="1" applyAlignment="1">
      <alignment horizontal="center" vertical="top"/>
    </xf>
    <xf numFmtId="3" fontId="2" fillId="2" borderId="0" xfId="0" applyNumberFormat="1" applyFont="1" applyFill="1" applyAlignment="1">
      <alignment horizontal="center"/>
    </xf>
    <xf numFmtId="1" fontId="2" fillId="2" borderId="1" xfId="0" applyNumberFormat="1" applyFont="1" applyFill="1" applyBorder="1" applyAlignment="1">
      <alignment horizontal="center"/>
    </xf>
    <xf numFmtId="1" fontId="2" fillId="2" borderId="7" xfId="0" applyNumberFormat="1" applyFont="1" applyFill="1" applyBorder="1" applyAlignment="1">
      <alignment horizontal="center"/>
    </xf>
    <xf numFmtId="3" fontId="2" fillId="3" borderId="0" xfId="0" applyNumberFormat="1" applyFont="1" applyFill="1" applyAlignment="1">
      <alignment horizontal="center"/>
    </xf>
    <xf numFmtId="1" fontId="2" fillId="3" borderId="1" xfId="0" applyNumberFormat="1" applyFont="1" applyFill="1" applyBorder="1" applyAlignment="1">
      <alignment horizontal="center"/>
    </xf>
    <xf numFmtId="1" fontId="2" fillId="3" borderId="7" xfId="0" applyNumberFormat="1" applyFont="1" applyFill="1" applyBorder="1" applyAlignment="1">
      <alignment horizontal="center"/>
    </xf>
    <xf numFmtId="0" fontId="3" fillId="0" borderId="0" xfId="2" applyFont="1" applyAlignment="1">
      <alignment horizontal="left" vertical="center" wrapText="1"/>
    </xf>
    <xf numFmtId="0" fontId="10" fillId="0" borderId="0" xfId="0" applyFont="1" applyAlignment="1">
      <alignment wrapText="1"/>
    </xf>
    <xf numFmtId="0" fontId="10" fillId="0" borderId="0" xfId="0" applyFont="1"/>
    <xf numFmtId="3" fontId="5" fillId="0" borderId="9" xfId="0" applyNumberFormat="1" applyFont="1" applyBorder="1" applyAlignment="1">
      <alignment horizontal="center"/>
    </xf>
    <xf numFmtId="3" fontId="5" fillId="0" borderId="11" xfId="0" applyNumberFormat="1" applyFont="1" applyBorder="1" applyAlignment="1">
      <alignment horizontal="center"/>
    </xf>
    <xf numFmtId="164" fontId="5" fillId="0" borderId="9" xfId="1" applyNumberFormat="1" applyFont="1" applyBorder="1" applyAlignment="1">
      <alignment horizontal="center"/>
    </xf>
    <xf numFmtId="164" fontId="5" fillId="0" borderId="6" xfId="1" applyNumberFormat="1" applyFont="1" applyBorder="1" applyAlignment="1">
      <alignment horizontal="center"/>
    </xf>
    <xf numFmtId="3" fontId="6" fillId="0" borderId="9" xfId="0" applyNumberFormat="1" applyFont="1" applyBorder="1" applyAlignment="1">
      <alignment horizontal="center"/>
    </xf>
    <xf numFmtId="3" fontId="6" fillId="0" borderId="11" xfId="0" applyNumberFormat="1" applyFont="1" applyBorder="1" applyAlignment="1">
      <alignment horizontal="center"/>
    </xf>
    <xf numFmtId="3" fontId="6" fillId="0" borderId="6" xfId="0" applyNumberFormat="1" applyFont="1" applyBorder="1" applyAlignment="1">
      <alignment horizontal="center"/>
    </xf>
    <xf numFmtId="0" fontId="8" fillId="0" borderId="4" xfId="2" applyFont="1" applyBorder="1" applyAlignment="1">
      <alignment horizontal="center"/>
    </xf>
    <xf numFmtId="0" fontId="5" fillId="0" borderId="8" xfId="0" applyFont="1" applyBorder="1" applyAlignment="1">
      <alignment horizontal="center" wrapText="1"/>
    </xf>
    <xf numFmtId="0" fontId="5" fillId="0" borderId="2" xfId="0" applyFont="1" applyBorder="1" applyAlignment="1">
      <alignment horizontal="center" wrapText="1"/>
    </xf>
    <xf numFmtId="0" fontId="7" fillId="0" borderId="8" xfId="0" applyFont="1" applyBorder="1" applyAlignment="1">
      <alignment horizontal="center" wrapText="1"/>
    </xf>
    <xf numFmtId="0" fontId="7" fillId="0" borderId="1" xfId="0" applyFont="1" applyBorder="1" applyAlignment="1">
      <alignment horizontal="center" wrapText="1"/>
    </xf>
    <xf numFmtId="3" fontId="8" fillId="0" borderId="3" xfId="2" applyNumberFormat="1" applyFont="1" applyBorder="1" applyAlignment="1">
      <alignment horizontal="center"/>
    </xf>
    <xf numFmtId="3" fontId="8" fillId="0" borderId="4" xfId="2" applyNumberFormat="1" applyFont="1" applyBorder="1" applyAlignment="1">
      <alignment horizontal="center"/>
    </xf>
    <xf numFmtId="3" fontId="8" fillId="0" borderId="5" xfId="2" applyNumberFormat="1" applyFont="1" applyBorder="1" applyAlignment="1">
      <alignment horizontal="center"/>
    </xf>
    <xf numFmtId="3" fontId="2" fillId="0" borderId="2" xfId="2" applyNumberFormat="1" applyBorder="1" applyAlignment="1">
      <alignment horizontal="center"/>
    </xf>
    <xf numFmtId="3" fontId="2" fillId="0" borderId="7" xfId="2" applyNumberFormat="1" applyBorder="1" applyAlignment="1">
      <alignment horizontal="center"/>
    </xf>
    <xf numFmtId="164" fontId="5" fillId="0" borderId="1" xfId="1" applyNumberFormat="1" applyFont="1" applyBorder="1" applyAlignment="1">
      <alignment horizontal="center" vertical="center" wrapText="1"/>
    </xf>
    <xf numFmtId="164" fontId="5" fillId="0" borderId="0" xfId="1" applyNumberFormat="1" applyFont="1" applyBorder="1" applyAlignment="1">
      <alignment horizontal="center" vertical="center" wrapText="1"/>
    </xf>
    <xf numFmtId="164" fontId="5" fillId="0" borderId="7" xfId="1" applyNumberFormat="1" applyFont="1" applyBorder="1" applyAlignment="1">
      <alignment horizontal="center" vertical="center" wrapText="1"/>
    </xf>
  </cellXfs>
  <cellStyles count="4">
    <cellStyle name="Comma 3" xfId="3" xr:uid="{00000000-0005-0000-0000-000000000000}"/>
    <cellStyle name="Normal" xfId="0" builtinId="0"/>
    <cellStyle name="Normal 3" xfId="2" xr:uid="{00000000-0005-0000-0000-000002000000}"/>
    <cellStyle name="Percent" xfId="1" builtinId="5"/>
  </cellStyles>
  <dxfs count="14">
    <dxf>
      <font>
        <b val="0"/>
        <i val="0"/>
        <strike val="0"/>
        <condense val="0"/>
        <extend val="0"/>
        <outline val="0"/>
        <shadow val="0"/>
        <u val="none"/>
        <vertAlign val="baseline"/>
        <sz val="10"/>
        <color auto="1"/>
        <name val="Arial"/>
        <family val="2"/>
        <scheme val="none"/>
      </font>
      <numFmt numFmtId="164" formatCode="0.0"/>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auto="1"/>
        <name val="Arial"/>
        <family val="2"/>
        <scheme val="none"/>
      </font>
      <numFmt numFmtId="1" formatCode="0"/>
      <fill>
        <patternFill patternType="solid">
          <fgColor indexed="64"/>
          <bgColor theme="0" tint="-0.249977111117893"/>
        </patternFill>
      </fill>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0"/>
        <color auto="1"/>
        <name val="Arial"/>
        <family val="2"/>
        <scheme val="none"/>
      </font>
      <numFmt numFmtId="1" formatCode="0"/>
      <fill>
        <patternFill patternType="solid">
          <fgColor indexed="64"/>
          <bgColor theme="0" tint="-0.249977111117893"/>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auto="1"/>
        <name val="Arial"/>
        <family val="2"/>
        <scheme val="none"/>
      </font>
      <numFmt numFmtId="3" formatCode="#,##0"/>
      <fill>
        <patternFill patternType="solid">
          <fgColor indexed="64"/>
          <bgColor theme="0" tint="-0.249977111117893"/>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3" formatCode="#,##0"/>
      <fill>
        <patternFill patternType="solid">
          <fgColor indexed="64"/>
          <bgColor theme="0" tint="-0.249977111117893"/>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3" formatCode="#,##0"/>
      <fill>
        <patternFill patternType="solid">
          <fgColor indexed="64"/>
          <bgColor theme="0" tint="-0.249977111117893"/>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4" formatCode="0.0"/>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0"/>
        <color theme="1"/>
        <name val="Arial"/>
        <family val="2"/>
        <scheme val="none"/>
      </font>
      <numFmt numFmtId="164" formatCode="0.0"/>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border outline="0">
        <top style="thin">
          <color auto="1"/>
        </top>
        <bottom style="thin">
          <color auto="1"/>
        </bottom>
      </border>
    </dxf>
    <dxf>
      <font>
        <b val="0"/>
        <i val="0"/>
        <strike val="0"/>
        <condense val="0"/>
        <extend val="0"/>
        <outline val="0"/>
        <shadow val="0"/>
        <u val="none"/>
        <vertAlign val="baseline"/>
        <sz val="8"/>
        <color theme="1"/>
        <name val="Arial"/>
        <family val="2"/>
        <scheme val="none"/>
      </font>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B4A831B-AC6B-4379-9371-F30CA3B8A697}" name="Table1" displayName="Table1" ref="A5:L30" totalsRowShown="0" headerRowDxfId="13" tableBorderDxfId="12">
  <tableColumns count="12">
    <tableColumn id="1" xr3:uid="{EE1DF4A2-CED3-4666-AA4F-6738EF0F3886}" name="Fall" dataDxfId="11"/>
    <tableColumn id="2" xr3:uid="{3FA89DC2-1320-4E3A-8B10-A2D176F0FDA8}" name="Applicants" dataDxfId="10"/>
    <tableColumn id="3" xr3:uid="{D2C3F29B-C5B6-4E5D-95FB-51334F6AE6C0}" name="Admissions" dataDxfId="9"/>
    <tableColumn id="4" xr3:uid="{73981F58-0408-41D8-9556-1F3286870829}" name="Enrolled" dataDxfId="8"/>
    <tableColumn id="5" xr3:uid="{46DE2E22-1905-4593-B5F4-424393CA9BB5}" name="Selectivity_x000a_(Admissions/_x000a_Applicants)" dataDxfId="7" dataCellStyle="Percent">
      <calculatedColumnFormula>C6/B6*100</calculatedColumnFormula>
    </tableColumn>
    <tableColumn id="6" xr3:uid="{A156F3CD-F1D5-4511-9519-88A0858F64E8}" name="Yield_x000a_(Enrolled/_x000a_Admissions)" dataDxfId="6" dataCellStyle="Percent">
      <calculatedColumnFormula>D6/C6*100</calculatedColumnFormula>
    </tableColumn>
    <tableColumn id="7" xr3:uid="{9365CD35-CBF3-41B3-B43F-A31782D2615E}" name="SAT Math" dataDxfId="5"/>
    <tableColumn id="8" xr3:uid="{3DB1D4A0-92B0-4F60-878E-1A009AB6CB62}" name="SAT Critical Reading (CR)" dataDxfId="4"/>
    <tableColumn id="9" xr3:uid="{2CACBDDC-9BDC-45A4-AB9F-47E1C7B2B700}" name="SAT Evidence-Based Reading and Writing (ERW)" dataDxfId="3"/>
    <tableColumn id="10" xr3:uid="{CF003987-12AA-47DA-AD6E-17218105810D}" name="Mean Composite Score_x000a_Math + CR (Prior to 2017)_x000a_Math + ERW (2017 and later)" dataDxfId="2"/>
    <tableColumn id="11" xr3:uid="{C8071B2C-712C-4AE4-B5B1-E6F8004106F1}" name="Median Composite Score_x000a_Math + CR (Prior to 2017)_x000a_Math + ERW (2017 and later)" dataDxfId="1"/>
    <tableColumn id="12" xr3:uid="{6526FA7C-BBD0-4CCC-B51D-BA966FA9C633}" name="Mean HS GPA"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5"/>
  <sheetViews>
    <sheetView tabSelected="1" view="pageLayout" zoomScaleNormal="100" workbookViewId="0">
      <selection activeCell="B27" sqref="B27:C27"/>
    </sheetView>
  </sheetViews>
  <sheetFormatPr defaultColWidth="9.1796875" defaultRowHeight="14.5" x14ac:dyDescent="0.35"/>
  <cols>
    <col min="1" max="1" width="10.1796875" style="1" customWidth="1"/>
    <col min="2" max="2" width="10.453125" style="1" customWidth="1"/>
    <col min="3" max="6" width="10.453125" style="2" customWidth="1"/>
    <col min="7" max="12" width="10.453125" style="3" customWidth="1"/>
    <col min="13" max="17" width="6.81640625" style="3" customWidth="1"/>
    <col min="18" max="16384" width="9.1796875" style="3"/>
  </cols>
  <sheetData>
    <row r="1" spans="1:18" s="24" customFormat="1" ht="52.5" customHeight="1" x14ac:dyDescent="0.35">
      <c r="A1" s="40" t="s">
        <v>0</v>
      </c>
      <c r="B1" s="40"/>
      <c r="C1" s="40"/>
      <c r="D1" s="40"/>
      <c r="E1" s="40"/>
      <c r="F1" s="40"/>
      <c r="G1" s="40"/>
      <c r="H1" s="40"/>
      <c r="I1" s="40"/>
      <c r="J1" s="40"/>
      <c r="K1" s="40"/>
      <c r="L1" s="40"/>
      <c r="M1" s="23"/>
      <c r="N1" s="23"/>
      <c r="O1" s="23"/>
      <c r="P1" s="23"/>
      <c r="Q1" s="23"/>
      <c r="R1" s="23"/>
    </row>
    <row r="2" spans="1:18" ht="15" customHeight="1" x14ac:dyDescent="0.25">
      <c r="A2" s="58" t="s">
        <v>1</v>
      </c>
      <c r="B2" s="55" t="s">
        <v>16</v>
      </c>
      <c r="C2" s="56"/>
      <c r="D2" s="56"/>
      <c r="E2" s="56"/>
      <c r="F2" s="57"/>
      <c r="G2" s="50" t="s">
        <v>10</v>
      </c>
      <c r="H2" s="50"/>
      <c r="I2" s="50"/>
      <c r="J2" s="50"/>
      <c r="K2" s="50"/>
      <c r="L2" s="53" t="s">
        <v>9</v>
      </c>
    </row>
    <row r="3" spans="1:18" ht="45.75" customHeight="1" x14ac:dyDescent="0.25">
      <c r="A3" s="59"/>
      <c r="B3" s="14" t="s">
        <v>6</v>
      </c>
      <c r="C3" s="15" t="s">
        <v>7</v>
      </c>
      <c r="D3" s="15" t="s">
        <v>8</v>
      </c>
      <c r="E3" s="16" t="s">
        <v>21</v>
      </c>
      <c r="F3" s="17" t="s">
        <v>22</v>
      </c>
      <c r="G3" s="15" t="s">
        <v>12</v>
      </c>
      <c r="H3" s="15" t="s">
        <v>23</v>
      </c>
      <c r="I3" s="15" t="s">
        <v>24</v>
      </c>
      <c r="J3" s="51" t="s">
        <v>25</v>
      </c>
      <c r="K3" s="52"/>
      <c r="L3" s="54"/>
    </row>
    <row r="4" spans="1:18" ht="12.5" x14ac:dyDescent="0.25">
      <c r="A4" s="59"/>
      <c r="B4" s="16" t="s">
        <v>14</v>
      </c>
      <c r="C4" s="27" t="s">
        <v>14</v>
      </c>
      <c r="D4" s="27" t="s">
        <v>14</v>
      </c>
      <c r="E4" s="16" t="s">
        <v>15</v>
      </c>
      <c r="F4" s="17" t="s">
        <v>15</v>
      </c>
      <c r="G4" s="27" t="s">
        <v>11</v>
      </c>
      <c r="H4" s="27" t="s">
        <v>11</v>
      </c>
      <c r="I4" s="27" t="s">
        <v>11</v>
      </c>
      <c r="J4" s="16" t="s">
        <v>11</v>
      </c>
      <c r="K4" s="17" t="s">
        <v>13</v>
      </c>
      <c r="L4" s="16" t="s">
        <v>11</v>
      </c>
    </row>
    <row r="5" spans="1:18" ht="8.25" hidden="1" customHeight="1" x14ac:dyDescent="0.25">
      <c r="A5" s="25" t="s">
        <v>1</v>
      </c>
      <c r="B5" s="14" t="s">
        <v>6</v>
      </c>
      <c r="C5" s="15" t="s">
        <v>7</v>
      </c>
      <c r="D5" s="15" t="s">
        <v>8</v>
      </c>
      <c r="E5" s="14" t="s">
        <v>21</v>
      </c>
      <c r="F5" s="26" t="s">
        <v>22</v>
      </c>
      <c r="G5" s="15" t="s">
        <v>26</v>
      </c>
      <c r="H5" s="15" t="s">
        <v>27</v>
      </c>
      <c r="I5" s="15" t="s">
        <v>28</v>
      </c>
      <c r="J5" s="14" t="s">
        <v>29</v>
      </c>
      <c r="K5" s="26" t="s">
        <v>30</v>
      </c>
      <c r="L5" s="14" t="s">
        <v>9</v>
      </c>
    </row>
    <row r="6" spans="1:18" ht="12.75" customHeight="1" x14ac:dyDescent="0.25">
      <c r="A6" s="4">
        <v>2001</v>
      </c>
      <c r="B6" s="5">
        <v>17065</v>
      </c>
      <c r="C6" s="6">
        <v>8580</v>
      </c>
      <c r="D6" s="6">
        <v>2284</v>
      </c>
      <c r="E6" s="9">
        <f t="shared" ref="E6:E26" si="0">C6/B6*100</f>
        <v>50.278347494872541</v>
      </c>
      <c r="F6" s="7">
        <f t="shared" ref="F6:F26" si="1">D6/C6*100</f>
        <v>26.620046620046622</v>
      </c>
      <c r="G6" s="6"/>
      <c r="H6" s="6"/>
      <c r="I6" s="6"/>
      <c r="J6" s="19"/>
      <c r="K6" s="20">
        <v>1144</v>
      </c>
      <c r="L6" s="8"/>
    </row>
    <row r="7" spans="1:18" ht="12.75" customHeight="1" x14ac:dyDescent="0.25">
      <c r="A7" s="4">
        <v>2002</v>
      </c>
      <c r="B7" s="5">
        <v>16946</v>
      </c>
      <c r="C7" s="6">
        <v>11222</v>
      </c>
      <c r="D7" s="6">
        <v>2419</v>
      </c>
      <c r="E7" s="9">
        <f t="shared" si="0"/>
        <v>66.222117313820377</v>
      </c>
      <c r="F7" s="7">
        <f t="shared" si="1"/>
        <v>21.555872393512743</v>
      </c>
      <c r="G7" s="6"/>
      <c r="H7" s="6"/>
      <c r="I7" s="6"/>
      <c r="J7" s="19"/>
      <c r="K7" s="20">
        <v>1145</v>
      </c>
      <c r="L7" s="8"/>
    </row>
    <row r="8" spans="1:18" ht="12.75" customHeight="1" x14ac:dyDescent="0.25">
      <c r="A8" s="4">
        <v>2003</v>
      </c>
      <c r="B8" s="5">
        <v>16909</v>
      </c>
      <c r="C8" s="6">
        <v>8564</v>
      </c>
      <c r="D8" s="6">
        <v>2181</v>
      </c>
      <c r="E8" s="9">
        <f t="shared" si="0"/>
        <v>50.647584126796389</v>
      </c>
      <c r="F8" s="7">
        <f t="shared" si="1"/>
        <v>25.467071461933678</v>
      </c>
      <c r="G8" s="6">
        <v>613</v>
      </c>
      <c r="H8" s="6">
        <v>564</v>
      </c>
      <c r="I8" s="6"/>
      <c r="J8" s="19">
        <v>1177</v>
      </c>
      <c r="K8" s="20">
        <v>1170</v>
      </c>
      <c r="L8" s="9">
        <v>90.2</v>
      </c>
    </row>
    <row r="9" spans="1:18" ht="12.75" customHeight="1" x14ac:dyDescent="0.25">
      <c r="A9" s="4">
        <v>2004</v>
      </c>
      <c r="B9" s="5">
        <v>17699</v>
      </c>
      <c r="C9" s="6">
        <v>8702</v>
      </c>
      <c r="D9" s="6">
        <v>2138</v>
      </c>
      <c r="E9" s="9">
        <f t="shared" si="0"/>
        <v>49.166619583027291</v>
      </c>
      <c r="F9" s="7">
        <f t="shared" si="1"/>
        <v>24.569064582854516</v>
      </c>
      <c r="G9" s="6">
        <v>611</v>
      </c>
      <c r="H9" s="6">
        <v>565</v>
      </c>
      <c r="I9" s="6"/>
      <c r="J9" s="19">
        <v>1176</v>
      </c>
      <c r="K9" s="20">
        <v>1160</v>
      </c>
      <c r="L9" s="9">
        <v>90.1</v>
      </c>
    </row>
    <row r="10" spans="1:18" ht="12.75" customHeight="1" x14ac:dyDescent="0.25">
      <c r="A10" s="4">
        <v>2005</v>
      </c>
      <c r="B10" s="5">
        <v>18202</v>
      </c>
      <c r="C10" s="6">
        <v>9194</v>
      </c>
      <c r="D10" s="6">
        <v>2507</v>
      </c>
      <c r="E10" s="9">
        <f t="shared" si="0"/>
        <v>50.510932864520385</v>
      </c>
      <c r="F10" s="7">
        <f t="shared" si="1"/>
        <v>27.267783336958885</v>
      </c>
      <c r="G10" s="6">
        <v>614</v>
      </c>
      <c r="H10" s="6">
        <v>567</v>
      </c>
      <c r="I10" s="6"/>
      <c r="J10" s="19">
        <v>1181</v>
      </c>
      <c r="K10" s="20">
        <v>1170</v>
      </c>
      <c r="L10" s="9">
        <v>90.3</v>
      </c>
    </row>
    <row r="11" spans="1:18" ht="12.75" customHeight="1" x14ac:dyDescent="0.25">
      <c r="A11" s="4">
        <v>2006</v>
      </c>
      <c r="B11" s="5">
        <v>21292</v>
      </c>
      <c r="C11" s="6">
        <v>10066</v>
      </c>
      <c r="D11" s="6">
        <v>2718</v>
      </c>
      <c r="E11" s="9">
        <f t="shared" si="0"/>
        <v>47.275972196129999</v>
      </c>
      <c r="F11" s="7">
        <f t="shared" si="1"/>
        <v>27.001788197893902</v>
      </c>
      <c r="G11" s="6">
        <v>619</v>
      </c>
      <c r="H11" s="6">
        <v>559</v>
      </c>
      <c r="I11" s="6"/>
      <c r="J11" s="19">
        <v>1178</v>
      </c>
      <c r="K11" s="20">
        <v>1160</v>
      </c>
      <c r="L11" s="9">
        <v>90.5</v>
      </c>
    </row>
    <row r="12" spans="1:18" ht="12.75" customHeight="1" x14ac:dyDescent="0.25">
      <c r="A12" s="4">
        <v>2007</v>
      </c>
      <c r="B12" s="5">
        <v>24060</v>
      </c>
      <c r="C12" s="6">
        <v>10382</v>
      </c>
      <c r="D12" s="6">
        <v>2768</v>
      </c>
      <c r="E12" s="9">
        <f t="shared" si="0"/>
        <v>43.150457190357436</v>
      </c>
      <c r="F12" s="7">
        <f t="shared" si="1"/>
        <v>26.661529570410323</v>
      </c>
      <c r="G12" s="6">
        <v>615</v>
      </c>
      <c r="H12" s="6">
        <v>568</v>
      </c>
      <c r="I12" s="6"/>
      <c r="J12" s="19">
        <v>1183</v>
      </c>
      <c r="K12" s="20">
        <v>1180</v>
      </c>
      <c r="L12" s="9">
        <v>90.1</v>
      </c>
    </row>
    <row r="13" spans="1:18" ht="12.75" customHeight="1" x14ac:dyDescent="0.25">
      <c r="A13" s="4">
        <v>2008</v>
      </c>
      <c r="B13" s="5">
        <v>25590</v>
      </c>
      <c r="C13" s="6">
        <v>11090</v>
      </c>
      <c r="D13" s="6">
        <v>2894</v>
      </c>
      <c r="E13" s="9">
        <f t="shared" si="0"/>
        <v>43.337241109808517</v>
      </c>
      <c r="F13" s="7">
        <f t="shared" si="1"/>
        <v>26.095581605049595</v>
      </c>
      <c r="G13" s="6">
        <v>614</v>
      </c>
      <c r="H13" s="6">
        <v>563</v>
      </c>
      <c r="I13" s="6"/>
      <c r="J13" s="19">
        <v>1176</v>
      </c>
      <c r="K13" s="20">
        <v>1170</v>
      </c>
      <c r="L13" s="9">
        <v>90</v>
      </c>
    </row>
    <row r="14" spans="1:18" ht="12.75" customHeight="1" x14ac:dyDescent="0.25">
      <c r="A14" s="4">
        <v>2009</v>
      </c>
      <c r="B14" s="5">
        <v>28587</v>
      </c>
      <c r="C14" s="6">
        <v>11411</v>
      </c>
      <c r="D14" s="6">
        <v>2806</v>
      </c>
      <c r="E14" s="9">
        <f t="shared" si="0"/>
        <v>39.916745373771292</v>
      </c>
      <c r="F14" s="7">
        <f t="shared" si="1"/>
        <v>24.590307597931822</v>
      </c>
      <c r="G14" s="6">
        <v>623</v>
      </c>
      <c r="H14" s="6">
        <v>571</v>
      </c>
      <c r="I14" s="6"/>
      <c r="J14" s="19">
        <v>1194</v>
      </c>
      <c r="K14" s="20">
        <v>1190</v>
      </c>
      <c r="L14" s="9">
        <v>90.8</v>
      </c>
    </row>
    <row r="15" spans="1:18" ht="12.75" customHeight="1" x14ac:dyDescent="0.25">
      <c r="A15" s="4">
        <v>2010</v>
      </c>
      <c r="B15" s="5">
        <v>27822</v>
      </c>
      <c r="C15" s="6">
        <v>11395</v>
      </c>
      <c r="D15" s="6">
        <v>2742</v>
      </c>
      <c r="E15" s="9">
        <f t="shared" si="0"/>
        <v>40.956796779526996</v>
      </c>
      <c r="F15" s="7">
        <f t="shared" si="1"/>
        <v>24.063185607722684</v>
      </c>
      <c r="G15" s="6">
        <v>633</v>
      </c>
      <c r="H15" s="6">
        <v>576</v>
      </c>
      <c r="I15" s="6"/>
      <c r="J15" s="19">
        <v>1209</v>
      </c>
      <c r="K15" s="20">
        <v>1200</v>
      </c>
      <c r="L15" s="9">
        <v>91.3</v>
      </c>
    </row>
    <row r="16" spans="1:18" ht="12.75" customHeight="1" x14ac:dyDescent="0.25">
      <c r="A16" s="4">
        <v>2011</v>
      </c>
      <c r="B16" s="5">
        <v>26911</v>
      </c>
      <c r="C16" s="6">
        <v>10536</v>
      </c>
      <c r="D16" s="6">
        <v>2521</v>
      </c>
      <c r="E16" s="9">
        <f t="shared" si="0"/>
        <v>39.151276429712759</v>
      </c>
      <c r="F16" s="7">
        <f t="shared" si="1"/>
        <v>23.927486712224752</v>
      </c>
      <c r="G16" s="6">
        <v>639</v>
      </c>
      <c r="H16" s="6">
        <v>584</v>
      </c>
      <c r="I16" s="6"/>
      <c r="J16" s="19">
        <v>1223</v>
      </c>
      <c r="K16" s="20">
        <v>1230</v>
      </c>
      <c r="L16" s="9">
        <v>91.2</v>
      </c>
    </row>
    <row r="17" spans="1:12" ht="12.75" customHeight="1" x14ac:dyDescent="0.25">
      <c r="A17" s="4">
        <v>2012</v>
      </c>
      <c r="B17" s="5">
        <v>27513</v>
      </c>
      <c r="C17" s="6">
        <v>11023</v>
      </c>
      <c r="D17" s="6">
        <v>2676</v>
      </c>
      <c r="E17" s="9">
        <f t="shared" si="0"/>
        <v>40.064696688838005</v>
      </c>
      <c r="F17" s="7">
        <f t="shared" si="1"/>
        <v>24.276512746076389</v>
      </c>
      <c r="G17" s="6">
        <v>642</v>
      </c>
      <c r="H17" s="6">
        <v>585</v>
      </c>
      <c r="I17" s="6"/>
      <c r="J17" s="19">
        <v>1228</v>
      </c>
      <c r="K17" s="20">
        <v>1230</v>
      </c>
      <c r="L17" s="9">
        <v>91.8</v>
      </c>
    </row>
    <row r="18" spans="1:12" ht="12.75" customHeight="1" x14ac:dyDescent="0.25">
      <c r="A18" s="4">
        <v>2013</v>
      </c>
      <c r="B18" s="5">
        <v>30300</v>
      </c>
      <c r="C18" s="6">
        <v>11963</v>
      </c>
      <c r="D18" s="6">
        <v>2709</v>
      </c>
      <c r="E18" s="9">
        <f t="shared" si="0"/>
        <v>39.481848184818482</v>
      </c>
      <c r="F18" s="7">
        <f t="shared" si="1"/>
        <v>22.64482153306027</v>
      </c>
      <c r="G18" s="6">
        <v>647</v>
      </c>
      <c r="H18" s="6">
        <v>596</v>
      </c>
      <c r="I18" s="6"/>
      <c r="J18" s="19">
        <v>1244</v>
      </c>
      <c r="K18" s="20">
        <v>1240</v>
      </c>
      <c r="L18" s="8">
        <v>92.6</v>
      </c>
    </row>
    <row r="19" spans="1:12" ht="12.75" customHeight="1" x14ac:dyDescent="0.25">
      <c r="A19" s="4">
        <v>2014</v>
      </c>
      <c r="B19" s="5">
        <v>33714</v>
      </c>
      <c r="C19" s="6">
        <v>13938</v>
      </c>
      <c r="D19" s="6">
        <v>2855</v>
      </c>
      <c r="E19" s="13">
        <f t="shared" si="0"/>
        <v>41.341875778608298</v>
      </c>
      <c r="F19" s="10">
        <f t="shared" si="1"/>
        <v>20.483570096140049</v>
      </c>
      <c r="G19" s="11">
        <v>653</v>
      </c>
      <c r="H19" s="11">
        <v>590</v>
      </c>
      <c r="I19" s="11"/>
      <c r="J19" s="21">
        <v>1243</v>
      </c>
      <c r="K19" s="22">
        <v>1240</v>
      </c>
      <c r="L19" s="12">
        <v>92.8</v>
      </c>
    </row>
    <row r="20" spans="1:12" ht="12.75" customHeight="1" x14ac:dyDescent="0.25">
      <c r="A20" s="4">
        <v>2015</v>
      </c>
      <c r="B20" s="5">
        <v>34146</v>
      </c>
      <c r="C20" s="6">
        <v>13995</v>
      </c>
      <c r="D20" s="6">
        <v>2836</v>
      </c>
      <c r="E20" s="13">
        <f t="shared" si="0"/>
        <v>40.985767000527147</v>
      </c>
      <c r="F20" s="10">
        <f t="shared" si="1"/>
        <v>20.264380135762771</v>
      </c>
      <c r="G20" s="11">
        <v>655</v>
      </c>
      <c r="H20" s="11">
        <v>598</v>
      </c>
      <c r="I20" s="11"/>
      <c r="J20" s="21">
        <v>1253</v>
      </c>
      <c r="K20" s="22">
        <v>1260</v>
      </c>
      <c r="L20" s="12">
        <v>92.9</v>
      </c>
    </row>
    <row r="21" spans="1:12" ht="12.75" customHeight="1" x14ac:dyDescent="0.25">
      <c r="A21" s="4">
        <v>2016</v>
      </c>
      <c r="B21" s="5">
        <v>34999</v>
      </c>
      <c r="C21" s="6">
        <v>14233</v>
      </c>
      <c r="D21" s="6">
        <v>2934</v>
      </c>
      <c r="E21" s="13">
        <f t="shared" si="0"/>
        <v>40.666876196462752</v>
      </c>
      <c r="F21" s="10">
        <f t="shared" si="1"/>
        <v>20.614065903182745</v>
      </c>
      <c r="G21" s="11">
        <v>653</v>
      </c>
      <c r="H21" s="11">
        <v>601</v>
      </c>
      <c r="I21" s="11"/>
      <c r="J21" s="21">
        <v>1253</v>
      </c>
      <c r="K21" s="22">
        <v>1260</v>
      </c>
      <c r="L21" s="12">
        <v>93.1</v>
      </c>
    </row>
    <row r="22" spans="1:12" ht="12.75" customHeight="1" x14ac:dyDescent="0.25">
      <c r="A22" s="4">
        <v>2017</v>
      </c>
      <c r="B22" s="5">
        <v>35313</v>
      </c>
      <c r="C22" s="6">
        <v>14899</v>
      </c>
      <c r="D22" s="6">
        <v>3167</v>
      </c>
      <c r="E22" s="13">
        <f t="shared" si="0"/>
        <v>42.191261008693679</v>
      </c>
      <c r="F22" s="10">
        <f t="shared" si="1"/>
        <v>21.256460165111751</v>
      </c>
      <c r="G22" s="11">
        <v>671</v>
      </c>
      <c r="H22" s="11"/>
      <c r="I22" s="11">
        <v>633</v>
      </c>
      <c r="J22" s="21">
        <v>1304</v>
      </c>
      <c r="K22" s="22">
        <v>1310</v>
      </c>
      <c r="L22" s="12">
        <v>93.3</v>
      </c>
    </row>
    <row r="23" spans="1:12" ht="12.75" customHeight="1" x14ac:dyDescent="0.25">
      <c r="A23" s="4">
        <v>2018</v>
      </c>
      <c r="B23" s="5">
        <v>37828</v>
      </c>
      <c r="C23" s="6">
        <v>15880</v>
      </c>
      <c r="D23" s="6">
        <v>3383</v>
      </c>
      <c r="E23" s="13">
        <f t="shared" si="0"/>
        <v>41.979486094956123</v>
      </c>
      <c r="F23" s="10">
        <f t="shared" si="1"/>
        <v>21.303526448362721</v>
      </c>
      <c r="G23" s="11">
        <v>684</v>
      </c>
      <c r="H23" s="11"/>
      <c r="I23" s="11">
        <v>638</v>
      </c>
      <c r="J23" s="21">
        <v>1323</v>
      </c>
      <c r="K23" s="22">
        <v>1330</v>
      </c>
      <c r="L23" s="12">
        <v>93.5</v>
      </c>
    </row>
    <row r="24" spans="1:12" ht="12.75" customHeight="1" x14ac:dyDescent="0.25">
      <c r="A24" s="4">
        <v>2019</v>
      </c>
      <c r="B24" s="5">
        <v>37079</v>
      </c>
      <c r="C24" s="6">
        <v>16370</v>
      </c>
      <c r="D24" s="6">
        <v>3372</v>
      </c>
      <c r="E24" s="13">
        <f t="shared" si="0"/>
        <v>44.14897920655897</v>
      </c>
      <c r="F24" s="10">
        <f t="shared" si="1"/>
        <v>20.598656078191816</v>
      </c>
      <c r="G24" s="11">
        <v>692</v>
      </c>
      <c r="H24" s="11"/>
      <c r="I24" s="11">
        <v>636</v>
      </c>
      <c r="J24" s="21">
        <v>1328</v>
      </c>
      <c r="K24" s="22">
        <v>1340</v>
      </c>
      <c r="L24" s="12">
        <v>93.4</v>
      </c>
    </row>
    <row r="25" spans="1:12" ht="12.75" customHeight="1" x14ac:dyDescent="0.25">
      <c r="A25" s="4">
        <v>2020</v>
      </c>
      <c r="B25" s="5">
        <v>37083</v>
      </c>
      <c r="C25" s="6">
        <v>18138</v>
      </c>
      <c r="D25" s="6">
        <v>3322</v>
      </c>
      <c r="E25" s="13">
        <f t="shared" si="0"/>
        <v>48.911900331688372</v>
      </c>
      <c r="F25" s="10">
        <f t="shared" si="1"/>
        <v>18.315139486161648</v>
      </c>
      <c r="G25" s="11">
        <v>682</v>
      </c>
      <c r="H25" s="11"/>
      <c r="I25" s="11">
        <v>641</v>
      </c>
      <c r="J25" s="21">
        <v>1324</v>
      </c>
      <c r="K25" s="22">
        <v>1330</v>
      </c>
      <c r="L25" s="12">
        <v>94</v>
      </c>
    </row>
    <row r="26" spans="1:12" ht="12.75" customHeight="1" x14ac:dyDescent="0.25">
      <c r="A26" s="4">
        <v>2021</v>
      </c>
      <c r="B26" s="5">
        <v>38826</v>
      </c>
      <c r="C26" s="6">
        <v>18659</v>
      </c>
      <c r="D26" s="6">
        <v>3416</v>
      </c>
      <c r="E26" s="13">
        <f t="shared" si="0"/>
        <v>48.05800236954618</v>
      </c>
      <c r="F26" s="10">
        <f t="shared" si="1"/>
        <v>18.307519159654859</v>
      </c>
      <c r="G26" s="34">
        <v>715.15390686661408</v>
      </c>
      <c r="H26" s="34"/>
      <c r="I26" s="34">
        <v>668.87134964483027</v>
      </c>
      <c r="J26" s="35">
        <v>1384.0252565114442</v>
      </c>
      <c r="K26" s="36">
        <v>1390</v>
      </c>
      <c r="L26" s="12">
        <v>94.3</v>
      </c>
    </row>
    <row r="27" spans="1:12" ht="12.75" customHeight="1" x14ac:dyDescent="0.25">
      <c r="A27" s="4">
        <v>2022</v>
      </c>
      <c r="B27" s="5">
        <v>40513</v>
      </c>
      <c r="C27" s="6">
        <v>19908</v>
      </c>
      <c r="D27" s="6">
        <v>3347</v>
      </c>
      <c r="E27" s="13">
        <f t="shared" ref="E27" si="2">C27/B27*100</f>
        <v>49.139782292103767</v>
      </c>
      <c r="F27" s="10">
        <f t="shared" ref="F27" si="3">D27/C27*100</f>
        <v>16.81233674904561</v>
      </c>
      <c r="G27" s="34">
        <v>719.51023391812862</v>
      </c>
      <c r="H27" s="34"/>
      <c r="I27" s="34">
        <v>676.65935672514615</v>
      </c>
      <c r="J27" s="35">
        <v>1396.1695906432747</v>
      </c>
      <c r="K27" s="36">
        <v>1410</v>
      </c>
      <c r="L27" s="12">
        <v>94.185968320382585</v>
      </c>
    </row>
    <row r="28" spans="1:12" ht="12.75" customHeight="1" x14ac:dyDescent="0.25">
      <c r="A28" s="4">
        <v>2023</v>
      </c>
      <c r="B28" s="5">
        <v>50341</v>
      </c>
      <c r="C28" s="6">
        <v>24670</v>
      </c>
      <c r="D28" s="6">
        <v>3569</v>
      </c>
      <c r="E28" s="13">
        <f t="shared" ref="E28" si="4">C28/B28*100</f>
        <v>49.005780576468482</v>
      </c>
      <c r="F28" s="10">
        <f t="shared" ref="F28" si="5">D28/C28*100</f>
        <v>14.466963923794083</v>
      </c>
      <c r="G28" s="34">
        <v>719.49416342412451</v>
      </c>
      <c r="H28" s="34"/>
      <c r="I28" s="34">
        <v>679.76653696498056</v>
      </c>
      <c r="J28" s="35">
        <v>1399.2607003891051</v>
      </c>
      <c r="K28" s="36">
        <v>1400</v>
      </c>
      <c r="L28" s="12">
        <v>93.54223359506463</v>
      </c>
    </row>
    <row r="29" spans="1:12" ht="12.75" customHeight="1" x14ac:dyDescent="0.25">
      <c r="A29" s="18">
        <v>2024</v>
      </c>
      <c r="B29" s="5">
        <v>55880</v>
      </c>
      <c r="C29" s="6">
        <v>27406</v>
      </c>
      <c r="D29" s="6">
        <v>4042</v>
      </c>
      <c r="E29" s="13">
        <f>C29/B29*100</f>
        <v>49.044380816034362</v>
      </c>
      <c r="F29" s="10">
        <f>D29/C29*100</f>
        <v>14.748595198131795</v>
      </c>
      <c r="G29" s="37">
        <v>719</v>
      </c>
      <c r="H29" s="37"/>
      <c r="I29" s="37">
        <v>684.4</v>
      </c>
      <c r="J29" s="38">
        <v>1403.19</v>
      </c>
      <c r="K29" s="39">
        <v>1410</v>
      </c>
      <c r="L29" s="12">
        <v>92.91</v>
      </c>
    </row>
    <row r="30" spans="1:12" ht="12.75" customHeight="1" x14ac:dyDescent="0.25">
      <c r="A30" s="18" t="s">
        <v>32</v>
      </c>
      <c r="B30" s="5">
        <v>64196</v>
      </c>
      <c r="C30" s="6">
        <v>30929</v>
      </c>
      <c r="D30" s="6">
        <v>3963</v>
      </c>
      <c r="E30" s="13">
        <f>C30/B30*100</f>
        <v>48.179014268801794</v>
      </c>
      <c r="F30" s="10">
        <f>D30/C30*100</f>
        <v>12.81321736881244</v>
      </c>
      <c r="G30" s="37">
        <v>714</v>
      </c>
      <c r="H30" s="37"/>
      <c r="I30" s="37">
        <v>688</v>
      </c>
      <c r="J30" s="38">
        <v>1402</v>
      </c>
      <c r="K30" s="39">
        <v>1410</v>
      </c>
      <c r="L30" s="12">
        <v>94.48</v>
      </c>
    </row>
    <row r="31" spans="1:12" ht="12.75" customHeight="1" x14ac:dyDescent="0.25">
      <c r="A31" s="28" t="s">
        <v>2</v>
      </c>
      <c r="B31" s="43" t="s">
        <v>17</v>
      </c>
      <c r="C31" s="44"/>
      <c r="D31" s="44"/>
      <c r="E31" s="45" t="s">
        <v>18</v>
      </c>
      <c r="F31" s="46"/>
      <c r="G31" s="47" t="s">
        <v>19</v>
      </c>
      <c r="H31" s="48"/>
      <c r="I31" s="48"/>
      <c r="J31" s="48"/>
      <c r="K31" s="49"/>
      <c r="L31" s="29" t="s">
        <v>20</v>
      </c>
    </row>
    <row r="32" spans="1:12" ht="12.75" customHeight="1" x14ac:dyDescent="0.25">
      <c r="A32" s="4" t="s">
        <v>3</v>
      </c>
      <c r="B32" s="13">
        <f>(B30/B29-1)*100</f>
        <v>14.881889763779533</v>
      </c>
      <c r="C32" s="13">
        <f t="shared" ref="C32:L32" si="6">(C30/C29-1)*100</f>
        <v>12.854849303072324</v>
      </c>
      <c r="D32" s="13">
        <f t="shared" si="6"/>
        <v>-1.9544779811974222</v>
      </c>
      <c r="E32" s="13">
        <f t="shared" si="6"/>
        <v>-1.7644560555847622</v>
      </c>
      <c r="F32" s="13">
        <f t="shared" si="6"/>
        <v>-13.122455415716539</v>
      </c>
      <c r="G32" s="13">
        <f t="shared" si="6"/>
        <v>-0.69541029207231819</v>
      </c>
      <c r="H32" s="13"/>
      <c r="I32" s="13">
        <f t="shared" si="6"/>
        <v>0.5260081823495133</v>
      </c>
      <c r="J32" s="13">
        <f t="shared" si="6"/>
        <v>-8.4806761735767289E-2</v>
      </c>
      <c r="K32" s="13">
        <f t="shared" si="6"/>
        <v>0</v>
      </c>
      <c r="L32" s="13">
        <f t="shared" si="6"/>
        <v>1.6898073404369995</v>
      </c>
    </row>
    <row r="33" spans="1:12" ht="24.75" customHeight="1" x14ac:dyDescent="0.25">
      <c r="A33" s="4" t="s">
        <v>4</v>
      </c>
      <c r="B33" s="13">
        <f>(B30/B25-1)*100</f>
        <v>73.114365072944466</v>
      </c>
      <c r="C33" s="13">
        <f t="shared" ref="C33:F33" si="7">(C30/C25-1)*100</f>
        <v>70.520454294850595</v>
      </c>
      <c r="D33" s="13">
        <f t="shared" si="7"/>
        <v>19.295605057194454</v>
      </c>
      <c r="E33" s="13">
        <f t="shared" si="7"/>
        <v>-1.4983798583097951</v>
      </c>
      <c r="F33" s="13">
        <f t="shared" si="7"/>
        <v>-30.040296015797697</v>
      </c>
      <c r="G33" s="60" t="s">
        <v>31</v>
      </c>
      <c r="H33" s="61"/>
      <c r="I33" s="61"/>
      <c r="J33" s="61"/>
      <c r="K33" s="62"/>
      <c r="L33" s="9">
        <f>(L30-L25)</f>
        <v>0.48000000000000398</v>
      </c>
    </row>
    <row r="34" spans="1:12" s="30" customFormat="1" ht="17.25" customHeight="1" x14ac:dyDescent="0.2">
      <c r="A34" s="31" t="s">
        <v>5</v>
      </c>
      <c r="B34" s="32">
        <f>(B30/B20-1)*100</f>
        <v>88.004451473086149</v>
      </c>
      <c r="C34" s="32">
        <f t="shared" ref="C34:F34" si="8">(C30/C20-1)*100</f>
        <v>121.00035727045375</v>
      </c>
      <c r="D34" s="32">
        <f t="shared" si="8"/>
        <v>39.739069111424556</v>
      </c>
      <c r="E34" s="32">
        <f t="shared" si="8"/>
        <v>17.550598158092612</v>
      </c>
      <c r="F34" s="32">
        <f t="shared" si="8"/>
        <v>-36.769754204326475</v>
      </c>
      <c r="G34" s="60"/>
      <c r="H34" s="61"/>
      <c r="I34" s="61"/>
      <c r="J34" s="61"/>
      <c r="K34" s="62"/>
      <c r="L34" s="33">
        <f>(L30-L20)</f>
        <v>1.5799999999999983</v>
      </c>
    </row>
    <row r="35" spans="1:12" ht="12.5" x14ac:dyDescent="0.25">
      <c r="A35" s="41" t="s">
        <v>33</v>
      </c>
      <c r="B35" s="42"/>
      <c r="C35" s="42"/>
      <c r="D35" s="42"/>
      <c r="E35" s="42"/>
      <c r="F35" s="42"/>
      <c r="G35" s="42"/>
      <c r="H35" s="42"/>
      <c r="I35" s="42"/>
      <c r="J35" s="42"/>
      <c r="K35" s="42"/>
      <c r="L35" s="42"/>
    </row>
  </sheetData>
  <sheetProtection algorithmName="SHA-512" hashValue="psgeMWoUGFvgucLOgveAP5lSiXt/1J6fNc3VYUenx9w6mIFRK2YdTuwEJig2EXsoqq/j+tIXBWiOta7wlaYAqw==" saltValue="hmaZC3lf5aVdtrRA2fs+ZA==" spinCount="100000" sheet="1" objects="1" scenarios="1" selectLockedCells="1" selectUnlockedCells="1"/>
  <mergeCells count="11">
    <mergeCell ref="A1:L1"/>
    <mergeCell ref="A35:L35"/>
    <mergeCell ref="B31:D31"/>
    <mergeCell ref="E31:F31"/>
    <mergeCell ref="G31:K31"/>
    <mergeCell ref="G2:K2"/>
    <mergeCell ref="J3:K3"/>
    <mergeCell ref="L2:L3"/>
    <mergeCell ref="B2:F2"/>
    <mergeCell ref="A2:A4"/>
    <mergeCell ref="G33:K34"/>
  </mergeCells>
  <phoneticPr fontId="9" type="noConversion"/>
  <pageMargins left="0.7" right="0.7" top="1" bottom="0.75" header="0.3" footer="0.3"/>
  <pageSetup scale="92" fitToWidth="0" orientation="landscape" r:id="rId1"/>
  <headerFooter>
    <oddHeader>&amp;L&amp;G&amp;R&amp;"Arial,Bold"&amp;14Fact Book&amp;"Arial,Regular"&amp;12
(2025-26)</oddHeader>
    <oddFooter xml:space="preserve">&amp;L&amp;"Arial,Regular"&amp;9Prepared by the Stony Brook University Office of Institutional Research, Planning &amp;&amp; Effectiveness, April 2, 2026
</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AdmissionsUG</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Christina Happonen</cp:lastModifiedBy>
  <cp:lastPrinted>2025-10-07T15:39:48Z</cp:lastPrinted>
  <dcterms:created xsi:type="dcterms:W3CDTF">2014-11-21T15:28:28Z</dcterms:created>
  <dcterms:modified xsi:type="dcterms:W3CDTF">2026-04-24T19:12:13Z</dcterms:modified>
</cp:coreProperties>
</file>