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R:\Fact Book\Data\Enrollment\Fall\2025-26\"/>
    </mc:Choice>
  </mc:AlternateContent>
  <xr:revisionPtr revIDLastSave="0" documentId="13_ncr:1_{49DA78FB-35AB-4B6A-862D-DC2FA4994827}" xr6:coauthVersionLast="47" xr6:coauthVersionMax="47" xr10:uidLastSave="{00000000-0000-0000-0000-000000000000}"/>
  <workbookProtection workbookAlgorithmName="SHA-512" workbookHashValue="PYyl1OOYz7IX7qm4wBqvfZKbEHIRJUJjW4ICjeyYCj2y24RtmhRHrlU85n62St/ZR8fKCJ9P+DfIlHTjEL8kdw==" workbookSaltValue="pX1mzLJB6g8FgW+LKP1x7g==" workbookSpinCount="100000" lockStructure="1"/>
  <bookViews>
    <workbookView xWindow="-120" yWindow="-120" windowWidth="51840" windowHeight="21120" xr2:uid="{00000000-000D-0000-FFFF-FFFF00000000}"/>
  </bookViews>
  <sheets>
    <sheet name="By Level 1957-Present" sheetId="2" r:id="rId1"/>
  </sheets>
  <definedNames>
    <definedName name="_______x1" hidden="1">{"'geo origin ugs'!$H$14","'geo origin ugs'!$E$1"}</definedName>
    <definedName name="______x1" hidden="1">{"'geo origin ugs'!$H$14","'geo origin ugs'!$E$1"}</definedName>
    <definedName name="_____x1" hidden="1">{"'geo origin ugs'!$H$14","'geo origin ugs'!$E$1"}</definedName>
    <definedName name="____x1" hidden="1">{"'geo origin ugs'!$H$14","'geo origin ugs'!$E$1"}</definedName>
    <definedName name="___x1" hidden="1">{"'geo origin ugs'!$H$14","'geo origin ugs'!$E$1"}</definedName>
    <definedName name="__x1" hidden="1">{"'geo origin ugs'!$H$14","'geo origin ugs'!$E$1"}</definedName>
    <definedName name="control44" hidden="1">{"'geo origin ugs'!$H$14","'geo origin ugs'!$E$1"}</definedName>
    <definedName name="control55" hidden="1">{"'geo origin ugs'!$H$14","'geo origin ugs'!$E$1"}</definedName>
    <definedName name="control56" hidden="1">{"'geo origin ugs'!$H$14","'geo origin ugs'!$E$1"}</definedName>
    <definedName name="control68" hidden="1">{"'geo origin ugs'!$H$14","'geo origin ugs'!$E$1"}</definedName>
    <definedName name="control8" hidden="1">{"'geo origin ugs'!$H$14","'geo origin ugs'!$E$1"}</definedName>
    <definedName name="enrollment" localSheetId="0">#REF!</definedName>
    <definedName name="enrollment">#REF!</definedName>
    <definedName name="f" hidden="1">{"'geo origin ugs'!$H$14","'geo origin ugs'!$E$1"}</definedName>
    <definedName name="ffff" hidden="1">{"'geo origin ugs'!$H$14","'geo origin ugs'!$E$1"}</definedName>
    <definedName name="HTML_CodePage" hidden="1">1252</definedName>
    <definedName name="HTML_Control" hidden="1">{"'geo origin ugs'!$H$14","'geo origin ugs'!$E$1"}</definedName>
    <definedName name="HTML_Control1" hidden="1">{"'geo origin ugs'!$H$14","'geo origin ugs'!$E$1"}</definedName>
    <definedName name="HTML_Control2" hidden="1">{"'geo origin ugs'!$H$14","'geo origin ugs'!$E$1"}</definedName>
    <definedName name="HTML_Control3" hidden="1">{"'geo origin ugs'!$H$14","'geo origin ugs'!$E$1"}</definedName>
    <definedName name="HTML_Control4" hidden="1">{"'geo origin ugs'!$H$14","'geo origin ugs'!$E$1"}</definedName>
    <definedName name="HTML_Control6" hidden="1">{"'geo origin ugs'!$H$14","'geo origin ugs'!$E$1"}</definedName>
    <definedName name="HTML_Description" hidden="1">""</definedName>
    <definedName name="HTML_Email" hidden="1">""</definedName>
    <definedName name="HTML_Header" hidden="1">""</definedName>
    <definedName name="HTML_LastUpdate" hidden="1">"6/21/2001"</definedName>
    <definedName name="HTML_LineAfter" hidden="1">FALSE</definedName>
    <definedName name="HTML_LineBefore" hidden="1">FALSE</definedName>
    <definedName name="HTML_Name" hidden="1">"Emily Thomas"</definedName>
    <definedName name="HTML_OBDlg2" hidden="1">TRUE</definedName>
    <definedName name="HTML_OBDlg4" hidden="1">TRUE</definedName>
    <definedName name="HTML_OS" hidden="1">0</definedName>
    <definedName name="HTML_PathFile" hidden="1">"C:\AAA TEST FILES\graph test.htm"</definedName>
    <definedName name="HTML_Title" hidden="1">"ug geographic origin"</definedName>
    <definedName name="kkkkk" hidden="1">{"'geo origin ugs'!$H$14","'geo origin ugs'!$E$1"}</definedName>
    <definedName name="ll" hidden="1">{"'geo origin ugs'!$H$14","'geo origin ugs'!$E$1"}</definedName>
    <definedName name="newn" hidden="1">{"'geo origin ugs'!$H$14","'geo origin ugs'!$E$1"}</definedName>
    <definedName name="_xlnm.Print_Titles" localSheetId="0">'By Level 1957-Present'!$1:$3</definedName>
    <definedName name="sc" hidden="1">{"'geo origin ugs'!$H$14","'geo origin ugs'!$E$1"}</definedName>
    <definedName name="x" hidden="1">{"'geo origin ugs'!$H$14","'geo origin ugs'!$E$1"}</definedName>
    <definedName name="xx" hidden="1">{"'geo origin ugs'!$H$14","'geo origin ugs'!$E$1"}</definedName>
    <definedName name="xxx" hidden="1">{"'geo origin ugs'!$H$14","'geo origin ugs'!$E$1"}</definedName>
    <definedName name="xxxx" hidden="1">{"'geo origin ugs'!$H$14","'geo origin ugs'!$E$1"}</definedName>
    <definedName name="xxxxx" hidden="1">{"'geo origin ugs'!$H$14","'geo origin ugs'!$E$1"}</definedName>
    <definedName name="xy" hidden="1">{"'geo origin ugs'!$H$14","'geo origin ugs'!$E$1"}</definedName>
    <definedName name="zy" hidden="1">{"'geo origin ugs'!$H$14","'geo origin ugs'!$E$1"}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7" i="2" l="1"/>
  <c r="D77" i="2"/>
  <c r="E77" i="2"/>
  <c r="F77" i="2"/>
  <c r="G77" i="2"/>
  <c r="H77" i="2"/>
  <c r="B77" i="2"/>
  <c r="C76" i="2"/>
  <c r="D76" i="2"/>
  <c r="E76" i="2"/>
  <c r="F76" i="2"/>
  <c r="G76" i="2"/>
  <c r="H76" i="2"/>
  <c r="B76" i="2"/>
  <c r="C75" i="2"/>
  <c r="D75" i="2"/>
  <c r="E75" i="2"/>
  <c r="F75" i="2"/>
  <c r="G75" i="2"/>
  <c r="H75" i="2"/>
  <c r="B75" i="2"/>
  <c r="C74" i="2"/>
  <c r="D74" i="2"/>
  <c r="E74" i="2"/>
  <c r="F74" i="2"/>
  <c r="G74" i="2"/>
  <c r="H74" i="2"/>
  <c r="B74" i="2"/>
  <c r="H72" i="2"/>
  <c r="G72" i="2"/>
  <c r="D72" i="2"/>
  <c r="D65" i="2" l="1"/>
  <c r="H65" i="2" l="1"/>
</calcChain>
</file>

<file path=xl/sharedStrings.xml><?xml version="1.0" encoding="utf-8"?>
<sst xmlns="http://schemas.openxmlformats.org/spreadsheetml/2006/main" count="26" uniqueCount="25">
  <si>
    <t>Data sources: IPEDS Data Center, 1980, 1984-present. Prior years are from statistical records maintained in the Office of Institutional Research, Planning &amp; Effectiveness</t>
  </si>
  <si>
    <t>20 years</t>
  </si>
  <si>
    <t>10 years</t>
  </si>
  <si>
    <t>5 years</t>
  </si>
  <si>
    <t>1 year</t>
  </si>
  <si>
    <t>Percent change</t>
  </si>
  <si>
    <t>Fall</t>
  </si>
  <si>
    <t>Grand Total</t>
  </si>
  <si>
    <t>Graduate</t>
  </si>
  <si>
    <t>Undergraduate</t>
  </si>
  <si>
    <t>Undergraduate Full-Time</t>
  </si>
  <si>
    <r>
      <rPr>
        <sz val="10"/>
        <color theme="0"/>
        <rFont val="Arial"/>
        <family val="2"/>
      </rPr>
      <t xml:space="preserve">Undergraduate </t>
    </r>
    <r>
      <rPr>
        <sz val="10"/>
        <rFont val="Arial"/>
        <family val="2"/>
      </rPr>
      <t>Full-Time</t>
    </r>
  </si>
  <si>
    <r>
      <rPr>
        <sz val="10"/>
        <color theme="0"/>
        <rFont val="Arial"/>
        <family val="2"/>
      </rPr>
      <t xml:space="preserve">Undergraduate </t>
    </r>
    <r>
      <rPr>
        <sz val="10"/>
        <rFont val="Arial"/>
        <family val="2"/>
      </rPr>
      <t>Part-Time</t>
    </r>
  </si>
  <si>
    <r>
      <rPr>
        <sz val="10"/>
        <color theme="0"/>
        <rFont val="Arial"/>
        <family val="2"/>
      </rPr>
      <t xml:space="preserve">Undergraduate </t>
    </r>
    <r>
      <rPr>
        <sz val="10"/>
        <rFont val="Arial"/>
        <family val="2"/>
      </rPr>
      <t>Total</t>
    </r>
  </si>
  <si>
    <r>
      <rPr>
        <sz val="10"/>
        <color theme="0"/>
        <rFont val="Arial"/>
        <family val="2"/>
      </rPr>
      <t xml:space="preserve">Graduate </t>
    </r>
    <r>
      <rPr>
        <sz val="10"/>
        <rFont val="Arial"/>
        <family val="2"/>
      </rPr>
      <t>Full-Time</t>
    </r>
  </si>
  <si>
    <r>
      <rPr>
        <sz val="10"/>
        <color theme="0"/>
        <rFont val="Arial"/>
        <family val="2"/>
      </rPr>
      <t xml:space="preserve">Graduate </t>
    </r>
    <r>
      <rPr>
        <sz val="10"/>
        <rFont val="Arial"/>
        <family val="2"/>
      </rPr>
      <t>Part-Time</t>
    </r>
  </si>
  <si>
    <r>
      <rPr>
        <sz val="10"/>
        <color theme="0"/>
        <rFont val="Arial"/>
        <family val="2"/>
      </rPr>
      <t xml:space="preserve">Graduate </t>
    </r>
    <r>
      <rPr>
        <sz val="10"/>
        <rFont val="Arial"/>
        <family val="2"/>
      </rPr>
      <t>Total</t>
    </r>
  </si>
  <si>
    <t>Undergraduate Part-Time</t>
  </si>
  <si>
    <t>Undergraduate Total</t>
  </si>
  <si>
    <t>Graduate Full-Time</t>
  </si>
  <si>
    <t>Graduate Part-Time</t>
  </si>
  <si>
    <t>Graduate Total</t>
  </si>
  <si>
    <r>
      <rPr>
        <b/>
        <u/>
        <sz val="10"/>
        <rFont val="Arial"/>
        <family val="2"/>
      </rPr>
      <t>About these data:</t>
    </r>
    <r>
      <rPr>
        <sz val="10"/>
        <rFont val="Arial"/>
        <family val="2"/>
      </rPr>
      <t xml:space="preserve"> Prior to 1987, enrollments for Stony Brook's East Campus programs are recorded in IPEDS/HEGIS as the SUNY Health Science Center at Stony Brook (UnitID 196282). In general, the official census date is the 15th day of the fall semester. Some enrollments previously reported on the former OIR website have been restated to conform with IPEDS reporting standards. Counts do not include students who are exclusively auditing classes, enrolled in courses that cannot be applied toward a formal award, residents or interns in medical programs. students in additional locations abroad, and students studying abroad when their enrollment serves only as an administrative record.</t>
    </r>
  </si>
  <si>
    <t>Prepared by the Office of Institutional Research, Planning &amp; Effectiveness, September 18, 2018  | Updated September 19, 2024</t>
  </si>
  <si>
    <t>Fall Headcount Enrollment By Level and Enrollment Status, 1957-2025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</si>
</sst>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7" x14ac:knownFonts="1">
    <font>
      <sz val="11"/>
      <color theme="1"/>
      <name val="Calibri"/>
      <family val="2"/>
      <scheme val="minor"/>
    </font>
    <font>
      <sz val="10"/>
      <name val="Arial"/>
      <family val="2"/>
    </font>
    <font>
      <b/>
      <sz val="12"/>
      <name val="Arial"/>
      <family val="2"/>
    </font>
    <font>
      <sz val="10"/>
      <color theme="1"/>
      <name val="Arial"/>
      <family val="2"/>
    </font>
    <font>
      <sz val="10"/>
      <color theme="0"/>
      <name val="Arial"/>
      <family val="2"/>
    </font>
    <font>
      <b/>
      <u/>
      <sz val="10"/>
      <name val="Arial"/>
      <family val="2"/>
    </font>
    <font>
      <sz val="8"/>
      <color theme="0"/>
      <name val="Arial"/>
      <family val="2"/>
    </font>
  </fonts>
  <fills count="2">
    <fill>
      <patternFill patternType="none"/>
    </fill>
    <fill>
      <patternFill patternType="gray125"/>
    </fill>
  </fills>
  <borders count="22">
    <border>
      <left/>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auto="1"/>
      </left>
      <right/>
      <top/>
      <bottom/>
      <diagonal/>
    </border>
    <border>
      <left/>
      <right style="thin">
        <color rgb="FFABABAB"/>
      </right>
      <top/>
      <bottom/>
      <diagonal/>
    </border>
    <border>
      <left style="thin">
        <color rgb="FFABABAB"/>
      </left>
      <right/>
      <top/>
      <bottom/>
      <diagonal/>
    </border>
    <border>
      <left style="thin">
        <color indexed="64"/>
      </left>
      <right/>
      <top/>
      <bottom style="thin">
        <color indexed="64"/>
      </bottom>
      <diagonal/>
    </border>
    <border>
      <left style="thin">
        <color indexed="64"/>
      </left>
      <right style="thin">
        <color indexed="64"/>
      </right>
      <top/>
      <bottom style="thin">
        <color auto="1"/>
      </bottom>
      <diagonal/>
    </border>
    <border>
      <left/>
      <right style="thin">
        <color rgb="FFABABAB"/>
      </right>
      <top/>
      <bottom style="thin">
        <color auto="1"/>
      </bottom>
      <diagonal/>
    </border>
    <border>
      <left style="thin">
        <color rgb="FFABABAB"/>
      </left>
      <right/>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right style="thin">
        <color rgb="FFABABAB"/>
      </right>
      <top style="thin">
        <color auto="1"/>
      </top>
      <bottom/>
      <diagonal/>
    </border>
    <border>
      <left style="thin">
        <color rgb="FFABABAB"/>
      </left>
      <right/>
      <top style="thin">
        <color auto="1"/>
      </top>
      <bottom/>
      <diagonal/>
    </border>
    <border>
      <left/>
      <right/>
      <top style="thin">
        <color rgb="FFABABAB"/>
      </top>
      <bottom style="thin">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54">
    <xf numFmtId="0" fontId="0" fillId="0" borderId="0" xfId="0"/>
    <xf numFmtId="0" fontId="1" fillId="0" borderId="0" xfId="1"/>
    <xf numFmtId="3" fontId="0" fillId="0" borderId="0" xfId="2" applyNumberFormat="1" applyFont="1" applyBorder="1"/>
    <xf numFmtId="3" fontId="1" fillId="0" borderId="0" xfId="1" applyNumberFormat="1"/>
    <xf numFmtId="0" fontId="1" fillId="0" borderId="0" xfId="1" applyAlignment="1">
      <alignment horizontal="center"/>
    </xf>
    <xf numFmtId="164" fontId="1" fillId="0" borderId="0" xfId="1" applyNumberFormat="1"/>
    <xf numFmtId="0" fontId="1" fillId="0" borderId="1" xfId="1" applyBorder="1" applyAlignment="1">
      <alignment horizontal="left" indent="2"/>
    </xf>
    <xf numFmtId="0" fontId="1" fillId="0" borderId="13" xfId="1" applyBorder="1" applyAlignment="1">
      <alignment horizontal="left" indent="2"/>
    </xf>
    <xf numFmtId="0" fontId="1" fillId="0" borderId="4" xfId="1" applyBorder="1" applyAlignment="1">
      <alignment horizontal="left" indent="2"/>
    </xf>
    <xf numFmtId="3" fontId="1" fillId="0" borderId="17" xfId="1" applyNumberFormat="1" applyBorder="1" applyAlignment="1">
      <alignment horizontal="right"/>
    </xf>
    <xf numFmtId="3" fontId="1" fillId="0" borderId="18" xfId="2" applyNumberFormat="1" applyFont="1" applyBorder="1" applyAlignment="1">
      <alignment horizontal="right"/>
    </xf>
    <xf numFmtId="3" fontId="1" fillId="0" borderId="8" xfId="1" applyNumberFormat="1" applyBorder="1"/>
    <xf numFmtId="3" fontId="1" fillId="0" borderId="7" xfId="1" applyNumberFormat="1" applyBorder="1"/>
    <xf numFmtId="3" fontId="1" fillId="0" borderId="16" xfId="1" applyNumberFormat="1" applyBorder="1"/>
    <xf numFmtId="3" fontId="1" fillId="0" borderId="15" xfId="1" applyNumberFormat="1" applyBorder="1"/>
    <xf numFmtId="3" fontId="1" fillId="0" borderId="12" xfId="1" applyNumberFormat="1" applyBorder="1"/>
    <xf numFmtId="3" fontId="1" fillId="0" borderId="11" xfId="1" applyNumberFormat="1" applyBorder="1"/>
    <xf numFmtId="3" fontId="3" fillId="0" borderId="6" xfId="2" applyNumberFormat="1" applyFont="1" applyBorder="1"/>
    <xf numFmtId="3" fontId="3" fillId="0" borderId="1" xfId="2" applyNumberFormat="1" applyFont="1" applyBorder="1"/>
    <xf numFmtId="3" fontId="3" fillId="0" borderId="5" xfId="2" applyNumberFormat="1" applyFont="1" applyBorder="1"/>
    <xf numFmtId="3" fontId="3" fillId="0" borderId="14" xfId="2" applyNumberFormat="1" applyFont="1" applyBorder="1"/>
    <xf numFmtId="3" fontId="3" fillId="0" borderId="4" xfId="2" applyNumberFormat="1" applyFont="1" applyBorder="1"/>
    <xf numFmtId="3" fontId="3" fillId="0" borderId="3" xfId="2" applyNumberFormat="1" applyFont="1" applyBorder="1"/>
    <xf numFmtId="3" fontId="3" fillId="0" borderId="9" xfId="2" applyNumberFormat="1" applyFont="1" applyBorder="1"/>
    <xf numFmtId="3" fontId="3" fillId="0" borderId="13" xfId="2" applyNumberFormat="1" applyFont="1" applyBorder="1"/>
    <xf numFmtId="3" fontId="3" fillId="0" borderId="10" xfId="2" applyNumberFormat="1" applyFont="1" applyBorder="1"/>
    <xf numFmtId="3" fontId="3" fillId="0" borderId="0" xfId="2" applyNumberFormat="1" applyFont="1" applyBorder="1"/>
    <xf numFmtId="164" fontId="1" fillId="0" borderId="5" xfId="1" applyNumberFormat="1" applyBorder="1"/>
    <xf numFmtId="3" fontId="3" fillId="0" borderId="2" xfId="2" applyNumberFormat="1" applyFont="1" applyBorder="1"/>
    <xf numFmtId="3" fontId="1" fillId="0" borderId="2" xfId="1" applyNumberFormat="1" applyBorder="1"/>
    <xf numFmtId="3" fontId="1" fillId="0" borderId="20" xfId="2" applyNumberFormat="1" applyFont="1" applyBorder="1" applyAlignment="1">
      <alignment horizontal="right"/>
    </xf>
    <xf numFmtId="3" fontId="1" fillId="0" borderId="20" xfId="1" applyNumberFormat="1" applyBorder="1" applyAlignment="1">
      <alignment horizontal="right"/>
    </xf>
    <xf numFmtId="3" fontId="4" fillId="0" borderId="21" xfId="1" applyNumberFormat="1" applyFont="1" applyBorder="1" applyAlignment="1">
      <alignment horizontal="right"/>
    </xf>
    <xf numFmtId="0" fontId="1" fillId="0" borderId="4" xfId="1" applyBorder="1" applyAlignment="1">
      <alignment horizontal="center"/>
    </xf>
    <xf numFmtId="3" fontId="1" fillId="0" borderId="9" xfId="2" applyNumberFormat="1" applyFont="1" applyBorder="1" applyAlignment="1">
      <alignment horizontal="right" wrapText="1"/>
    </xf>
    <xf numFmtId="3" fontId="1" fillId="0" borderId="14" xfId="2" applyNumberFormat="1" applyFont="1" applyBorder="1" applyAlignment="1">
      <alignment wrapText="1"/>
    </xf>
    <xf numFmtId="3" fontId="3" fillId="0" borderId="21" xfId="2" applyNumberFormat="1" applyFont="1" applyBorder="1"/>
    <xf numFmtId="3" fontId="1" fillId="0" borderId="21" xfId="1" applyNumberFormat="1" applyBorder="1"/>
    <xf numFmtId="3" fontId="4" fillId="0" borderId="21" xfId="2" applyNumberFormat="1" applyFont="1" applyBorder="1" applyAlignment="1">
      <alignment horizontal="right"/>
    </xf>
    <xf numFmtId="3" fontId="4" fillId="0" borderId="13" xfId="2" applyNumberFormat="1" applyFont="1" applyBorder="1" applyAlignment="1">
      <alignment horizontal="right"/>
    </xf>
    <xf numFmtId="3" fontId="4" fillId="0" borderId="13" xfId="1" applyNumberFormat="1" applyFont="1" applyBorder="1" applyAlignment="1">
      <alignment horizontal="right"/>
    </xf>
    <xf numFmtId="3" fontId="4" fillId="0" borderId="9" xfId="2" applyNumberFormat="1" applyFont="1" applyBorder="1" applyAlignment="1">
      <alignment horizontal="right" wrapText="1"/>
    </xf>
    <xf numFmtId="0" fontId="6" fillId="0" borderId="0" xfId="1" applyFont="1" applyAlignment="1">
      <alignment wrapText="1"/>
    </xf>
    <xf numFmtId="0" fontId="2" fillId="0" borderId="0" xfId="1" applyFont="1" applyAlignment="1">
      <alignment wrapText="1"/>
    </xf>
    <xf numFmtId="0" fontId="2" fillId="0" borderId="0" xfId="1" applyFont="1"/>
    <xf numFmtId="0" fontId="1" fillId="0" borderId="13" xfId="1" applyBorder="1" applyAlignment="1">
      <alignment horizontal="center"/>
    </xf>
    <xf numFmtId="0" fontId="1" fillId="0" borderId="21" xfId="1" applyBorder="1" applyAlignment="1">
      <alignment horizontal="left" indent="2"/>
    </xf>
    <xf numFmtId="0" fontId="1" fillId="0" borderId="0" xfId="1" applyAlignment="1">
      <alignment horizontal="left" indent="2"/>
    </xf>
    <xf numFmtId="3" fontId="1" fillId="0" borderId="13" xfId="1" applyNumberFormat="1" applyBorder="1"/>
    <xf numFmtId="164" fontId="1" fillId="0" borderId="3" xfId="1" applyNumberFormat="1" applyBorder="1"/>
    <xf numFmtId="0" fontId="1" fillId="0" borderId="0" xfId="1" applyAlignment="1">
      <alignment wrapText="1"/>
    </xf>
    <xf numFmtId="3" fontId="1" fillId="0" borderId="19" xfId="1" applyNumberFormat="1" applyBorder="1" applyAlignment="1">
      <alignment horizontal="center"/>
    </xf>
    <xf numFmtId="3" fontId="1" fillId="0" borderId="18" xfId="1" applyNumberFormat="1" applyBorder="1" applyAlignment="1">
      <alignment horizontal="center"/>
    </xf>
    <xf numFmtId="3" fontId="1" fillId="0" borderId="20" xfId="1" applyNumberFormat="1" applyBorder="1" applyAlignment="1">
      <alignment horizontal="center"/>
    </xf>
  </cellXfs>
  <cellStyles count="3">
    <cellStyle name="Comma 2 2" xfId="2" xr:uid="{00000000-0005-0000-0000-000000000000}"/>
    <cellStyle name="Normal" xfId="0" builtinId="0"/>
    <cellStyle name="Normal 2 3" xfId="1" xr:uid="{00000000-0005-0000-0000-000002000000}"/>
  </cellStyles>
  <dxfs count="20">
    <dxf>
      <numFmt numFmtId="164" formatCode="0.0"/>
    </dxf>
    <dxf>
      <numFmt numFmtId="164" formatCode="0.0"/>
      <border diagonalUp="0" diagonalDown="0">
        <left style="thin">
          <color indexed="64"/>
        </left>
        <right style="thin">
          <color indexed="64"/>
        </right>
        <top/>
        <bottom/>
        <vertical/>
        <horizontal/>
      </border>
    </dxf>
    <dxf>
      <numFmt numFmtId="164" formatCode="0.0"/>
      <border diagonalUp="0" diagonalDown="0">
        <left style="thin">
          <color indexed="64"/>
        </left>
        <right style="thin">
          <color indexed="64"/>
        </right>
        <top/>
        <bottom/>
        <vertical/>
        <horizontal/>
      </border>
    </dxf>
    <dxf>
      <numFmt numFmtId="164" formatCode="0.0"/>
      <border diagonalUp="0" diagonalDown="0">
        <left style="thin">
          <color indexed="64"/>
        </left>
        <right style="thin">
          <color indexed="64"/>
        </right>
        <top/>
        <bottom/>
        <vertical/>
        <horizontal/>
      </border>
    </dxf>
    <dxf>
      <numFmt numFmtId="164" formatCode="0.0"/>
      <border diagonalUp="0" diagonalDown="0">
        <left style="thin">
          <color indexed="64"/>
        </left>
        <right style="thin">
          <color indexed="64"/>
        </right>
        <top/>
        <bottom/>
        <vertical/>
        <horizontal/>
      </border>
    </dxf>
    <dxf>
      <numFmt numFmtId="164" formatCode="0.0"/>
      <border diagonalUp="0" diagonalDown="0">
        <left style="thin">
          <color indexed="64"/>
        </left>
        <right style="thin">
          <color indexed="64"/>
        </right>
        <top/>
        <bottom/>
        <vertical/>
        <horizontal/>
      </border>
    </dxf>
    <dxf>
      <numFmt numFmtId="164" formatCode="0.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auto="1"/>
        <name val="Arial"/>
        <family val="2"/>
        <scheme val="none"/>
      </font>
      <alignment horizontal="left" vertical="bottom" textRotation="0" wrapText="0" indent="2" justifyLastLine="0" shrinkToFit="0" readingOrder="0"/>
      <border diagonalUp="0" diagonalDown="0">
        <left/>
        <right style="thin">
          <color indexed="64"/>
        </right>
        <top/>
        <bottom/>
        <vertical/>
        <horizontal/>
      </border>
    </dxf>
    <dxf>
      <border outline="0">
        <bottom style="thin">
          <color indexed="64"/>
        </bottom>
      </border>
    </dxf>
    <dxf>
      <font>
        <b val="0"/>
        <i val="0"/>
        <strike val="0"/>
        <condense val="0"/>
        <extend val="0"/>
        <outline val="0"/>
        <shadow val="0"/>
        <u val="none"/>
        <vertAlign val="baseline"/>
        <sz val="10"/>
        <color theme="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dxf>
    <dxf>
      <font>
        <b val="0"/>
        <i val="0"/>
        <strike val="0"/>
        <condense val="0"/>
        <extend val="0"/>
        <outline val="0"/>
        <shadow val="0"/>
        <u val="none"/>
        <vertAlign val="baseline"/>
        <sz val="10"/>
        <color theme="1"/>
        <name val="Arial"/>
        <family val="2"/>
        <scheme val="none"/>
      </font>
      <numFmt numFmtId="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auto="1"/>
        <name val="Arial"/>
        <family val="2"/>
        <scheme val="none"/>
      </font>
      <numFmt numFmtId="3" formatCode="#,##0"/>
    </dxf>
    <dxf>
      <font>
        <b val="0"/>
        <i val="0"/>
        <strike val="0"/>
        <condense val="0"/>
        <extend val="0"/>
        <outline val="0"/>
        <shadow val="0"/>
        <u val="none"/>
        <vertAlign val="baseline"/>
        <sz val="10"/>
        <color auto="1"/>
        <name val="Arial"/>
        <family val="2"/>
        <scheme val="none"/>
      </font>
      <numFmt numFmtId="3" formatCode="#,##0"/>
    </dxf>
    <dxf>
      <font>
        <b val="0"/>
        <i val="0"/>
        <strike val="0"/>
        <condense val="0"/>
        <extend val="0"/>
        <outline val="0"/>
        <shadow val="0"/>
        <u val="none"/>
        <vertAlign val="baseline"/>
        <sz val="10"/>
        <color theme="1"/>
        <name val="Arial"/>
        <family val="2"/>
        <scheme val="none"/>
      </font>
      <numFmt numFmtId="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theme="1"/>
        <name val="Arial"/>
        <family val="2"/>
        <scheme val="none"/>
      </font>
      <numFmt numFmtId="3" formatCode="#,##0"/>
    </dxf>
    <dxf>
      <font>
        <b val="0"/>
        <i val="0"/>
        <strike val="0"/>
        <condense val="0"/>
        <extend val="0"/>
        <outline val="0"/>
        <shadow val="0"/>
        <u val="none"/>
        <vertAlign val="baseline"/>
        <sz val="10"/>
        <color theme="1"/>
        <name val="Arial"/>
        <family val="2"/>
        <scheme val="none"/>
      </font>
      <numFmt numFmtId="3" formatCode="#,##0"/>
    </dxf>
    <dxf>
      <font>
        <b val="0"/>
        <i val="0"/>
        <strike val="0"/>
        <condense val="0"/>
        <extend val="0"/>
        <outline val="0"/>
        <shadow val="0"/>
        <u val="none"/>
        <vertAlign val="baseline"/>
        <sz val="10"/>
        <color auto="1"/>
        <name val="Arial"/>
        <family val="2"/>
        <scheme val="none"/>
      </font>
      <alignment horizontal="left" vertical="bottom" textRotation="0" wrapText="0" indent="2" justifyLastLine="0" shrinkToFit="0" readingOrder="0"/>
      <border diagonalUp="0" diagonalDown="0">
        <left/>
        <right style="thin">
          <color indexed="64"/>
        </right>
        <top/>
        <bottom/>
        <vertical/>
        <horizontal/>
      </border>
    </dxf>
    <dxf>
      <border outline="0">
        <bottom style="thin">
          <color indexed="64"/>
        </bottom>
      </border>
    </dxf>
    <dxf>
      <font>
        <b val="0"/>
        <i val="0"/>
        <strike val="0"/>
        <condense val="0"/>
        <extend val="0"/>
        <outline val="0"/>
        <shadow val="0"/>
        <u val="none"/>
        <vertAlign val="baseline"/>
        <sz val="10"/>
        <color auto="1"/>
        <name val="Arial"/>
        <family val="2"/>
        <scheme val="none"/>
      </font>
      <numFmt numFmtId="3" formatCode="#,##0"/>
      <alignment horizontal="righ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1E4A66E-D5D1-4A12-9985-DE998DE0769D}" name="Table2" displayName="Table2" ref="A3:H72" totalsRowShown="0" headerRowDxfId="19" headerRowBorderDxfId="18" headerRowCellStyle="Comma 2 2">
  <tableColumns count="8">
    <tableColumn id="1" xr3:uid="{E659D816-07B9-4A6A-9674-06624F6D6FBD}" name="Fall" dataDxfId="17" dataCellStyle="Normal 2 3"/>
    <tableColumn id="2" xr3:uid="{B4F7A45E-2CCC-4597-A3AC-EA0C87C6C030}" name="Undergraduate Full-Time" dataDxfId="16" dataCellStyle="Comma 2 2"/>
    <tableColumn id="3" xr3:uid="{F4AB4669-0066-4974-9623-C23964B73B41}" name="Undergraduate Part-Time" dataDxfId="15" dataCellStyle="Comma 2 2"/>
    <tableColumn id="4" xr3:uid="{6F799FB4-E5DA-410E-A773-F73E63FC98BE}" name="Undergraduate Total" dataDxfId="14" dataCellStyle="Comma 2 2"/>
    <tableColumn id="5" xr3:uid="{1BC8D267-4029-4D37-B2C9-9251AD9B7D7E}" name="Graduate Full-Time" dataDxfId="13" dataCellStyle="Normal 2 3"/>
    <tableColumn id="6" xr3:uid="{2FC1F030-63C9-49DB-900D-34D3F4577061}" name="Graduate Part-Time" dataDxfId="12" dataCellStyle="Normal 2 3"/>
    <tableColumn id="7" xr3:uid="{88302436-9844-42D8-8F7B-C2D512E8ADC9}" name="Graduate Total" dataDxfId="11" dataCellStyle="Comma 2 2"/>
    <tableColumn id="8" xr3:uid="{DCDEDC90-B8A5-497F-B73C-DAE1A06C8A3E}" name="Grand Total" dataDxfId="10" dataCellStyle="Comma 2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449689-6DB9-4972-BC89-BB6A17600B27}" name="Table3" displayName="Table3" ref="A73:H77" totalsRowShown="0" headerRowDxfId="9" headerRowBorderDxfId="8" headerRowCellStyle="Comma 2 2">
  <tableColumns count="8">
    <tableColumn id="1" xr3:uid="{FDA26012-9A25-4DB8-8793-44E5110683D6}" name="Percent change" dataDxfId="7" dataCellStyle="Normal 2 3"/>
    <tableColumn id="2" xr3:uid="{D77229F9-6690-456C-BB51-0F4A9A95E144}" name="Undergraduate Full-Time" dataDxfId="6" dataCellStyle="Normal 2 3"/>
    <tableColumn id="3" xr3:uid="{8E5486FC-DE96-4CE5-8726-46341827D4FD}" name="Undergraduate Part-Time" dataDxfId="5" dataCellStyle="Normal 2 3"/>
    <tableColumn id="4" xr3:uid="{0C9110D1-08FF-454F-A4B9-72390DDCFF9F}" name="Undergraduate Total" dataDxfId="4" dataCellStyle="Normal 2 3"/>
    <tableColumn id="5" xr3:uid="{36979B62-7514-4BCF-86DF-B86E4B653B7E}" name="Graduate Full-Time" dataDxfId="3" dataCellStyle="Normal 2 3"/>
    <tableColumn id="6" xr3:uid="{6CAA11B2-C108-4BA8-9F69-B17C3409286D}" name="Graduate Part-Time" dataDxfId="2" dataCellStyle="Normal 2 3"/>
    <tableColumn id="7" xr3:uid="{ADB45123-AFB1-4D00-974E-512049FD268A}" name="Graduate Total" dataDxfId="1" dataCellStyle="Normal 2 3"/>
    <tableColumn id="8" xr3:uid="{9F29F864-915D-4012-A4DE-1A37E595B854}" name="Grand Total" dataDxfId="0" dataCellStyle="Normal 2 3"/>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0"/>
  <sheetViews>
    <sheetView showGridLines="0" tabSelected="1" view="pageLayout" zoomScaleNormal="100" workbookViewId="0">
      <selection activeCell="E77" sqref="E77"/>
    </sheetView>
  </sheetViews>
  <sheetFormatPr defaultColWidth="9.140625" defaultRowHeight="15" x14ac:dyDescent="0.25"/>
  <cols>
    <col min="1" max="1" width="13.42578125" style="4" customWidth="1"/>
    <col min="2" max="3" width="11" style="3" customWidth="1"/>
    <col min="4" max="8" width="11" style="2" customWidth="1"/>
    <col min="9" max="16384" width="9.140625" style="1"/>
  </cols>
  <sheetData>
    <row r="1" spans="1:8" ht="32.25" customHeight="1" x14ac:dyDescent="0.25">
      <c r="A1" s="44" t="s">
        <v>24</v>
      </c>
      <c r="B1" s="43"/>
      <c r="C1" s="43"/>
      <c r="D1" s="43"/>
      <c r="E1" s="43"/>
      <c r="F1" s="43"/>
      <c r="G1" s="43"/>
      <c r="H1" s="43"/>
    </row>
    <row r="2" spans="1:8" ht="15.75" customHeight="1" x14ac:dyDescent="0.2">
      <c r="A2" s="33"/>
      <c r="B2" s="51" t="s">
        <v>9</v>
      </c>
      <c r="C2" s="52"/>
      <c r="D2" s="53"/>
      <c r="E2" s="51" t="s">
        <v>8</v>
      </c>
      <c r="F2" s="52"/>
      <c r="G2" s="53"/>
      <c r="H2" s="35"/>
    </row>
    <row r="3" spans="1:8" ht="12.75" x14ac:dyDescent="0.2">
      <c r="A3" s="7" t="s">
        <v>6</v>
      </c>
      <c r="B3" s="10" t="s">
        <v>11</v>
      </c>
      <c r="C3" s="30" t="s">
        <v>12</v>
      </c>
      <c r="D3" s="30" t="s">
        <v>13</v>
      </c>
      <c r="E3" s="9" t="s">
        <v>14</v>
      </c>
      <c r="F3" s="31" t="s">
        <v>15</v>
      </c>
      <c r="G3" s="30" t="s">
        <v>16</v>
      </c>
      <c r="H3" s="34" t="s">
        <v>7</v>
      </c>
    </row>
    <row r="4" spans="1:8" ht="12.75" x14ac:dyDescent="0.2">
      <c r="A4" s="6">
        <v>1957</v>
      </c>
      <c r="B4" s="17">
        <v>148</v>
      </c>
      <c r="C4" s="18">
        <v>0</v>
      </c>
      <c r="D4" s="19">
        <v>148</v>
      </c>
      <c r="E4" s="11">
        <v>0</v>
      </c>
      <c r="F4" s="12">
        <v>0</v>
      </c>
      <c r="G4" s="19">
        <v>0</v>
      </c>
      <c r="H4" s="17">
        <v>148</v>
      </c>
    </row>
    <row r="5" spans="1:8" ht="12.75" x14ac:dyDescent="0.2">
      <c r="A5" s="6">
        <v>1958</v>
      </c>
      <c r="B5" s="17">
        <v>244</v>
      </c>
      <c r="C5" s="18">
        <v>1</v>
      </c>
      <c r="D5" s="19">
        <v>245</v>
      </c>
      <c r="E5" s="11">
        <v>0</v>
      </c>
      <c r="F5" s="12">
        <v>0</v>
      </c>
      <c r="G5" s="19">
        <v>0</v>
      </c>
      <c r="H5" s="17">
        <v>245</v>
      </c>
    </row>
    <row r="6" spans="1:8" ht="12.75" x14ac:dyDescent="0.2">
      <c r="A6" s="6">
        <v>1959</v>
      </c>
      <c r="B6" s="17">
        <v>368</v>
      </c>
      <c r="C6" s="18">
        <v>1</v>
      </c>
      <c r="D6" s="19">
        <v>369</v>
      </c>
      <c r="E6" s="11">
        <v>0</v>
      </c>
      <c r="F6" s="12">
        <v>0</v>
      </c>
      <c r="G6" s="19">
        <v>0</v>
      </c>
      <c r="H6" s="17">
        <v>369</v>
      </c>
    </row>
    <row r="7" spans="1:8" ht="12.75" x14ac:dyDescent="0.2">
      <c r="A7" s="6">
        <v>1960</v>
      </c>
      <c r="B7" s="17">
        <v>468</v>
      </c>
      <c r="C7" s="18">
        <v>0</v>
      </c>
      <c r="D7" s="19">
        <v>468</v>
      </c>
      <c r="E7" s="11">
        <v>0</v>
      </c>
      <c r="F7" s="12">
        <v>0</v>
      </c>
      <c r="G7" s="19">
        <v>0</v>
      </c>
      <c r="H7" s="17">
        <v>468</v>
      </c>
    </row>
    <row r="8" spans="1:8" ht="12.75" x14ac:dyDescent="0.2">
      <c r="A8" s="6">
        <v>1961</v>
      </c>
      <c r="B8" s="17">
        <v>557</v>
      </c>
      <c r="C8" s="18">
        <v>2</v>
      </c>
      <c r="D8" s="19">
        <v>559</v>
      </c>
      <c r="E8" s="11">
        <v>0</v>
      </c>
      <c r="F8" s="12">
        <v>0</v>
      </c>
      <c r="G8" s="19">
        <v>0</v>
      </c>
      <c r="H8" s="17">
        <v>559</v>
      </c>
    </row>
    <row r="9" spans="1:8" ht="12.75" x14ac:dyDescent="0.2">
      <c r="A9" s="8">
        <v>1962</v>
      </c>
      <c r="B9" s="20">
        <v>753</v>
      </c>
      <c r="C9" s="21">
        <v>0</v>
      </c>
      <c r="D9" s="22">
        <v>753</v>
      </c>
      <c r="E9" s="13">
        <v>22</v>
      </c>
      <c r="F9" s="14">
        <v>7</v>
      </c>
      <c r="G9" s="22">
        <v>29</v>
      </c>
      <c r="H9" s="20">
        <v>782</v>
      </c>
    </row>
    <row r="10" spans="1:8" ht="12.75" x14ac:dyDescent="0.2">
      <c r="A10" s="6">
        <v>1963</v>
      </c>
      <c r="B10" s="17">
        <v>1010</v>
      </c>
      <c r="C10" s="18">
        <v>5</v>
      </c>
      <c r="D10" s="19">
        <v>1015</v>
      </c>
      <c r="E10" s="11">
        <v>35</v>
      </c>
      <c r="F10" s="12">
        <v>15</v>
      </c>
      <c r="G10" s="19">
        <v>50</v>
      </c>
      <c r="H10" s="17">
        <v>1065</v>
      </c>
    </row>
    <row r="11" spans="1:8" ht="12.75" x14ac:dyDescent="0.2">
      <c r="A11" s="6">
        <v>1964</v>
      </c>
      <c r="B11" s="17">
        <v>1684</v>
      </c>
      <c r="C11" s="18">
        <v>6</v>
      </c>
      <c r="D11" s="19">
        <v>1690</v>
      </c>
      <c r="E11" s="11">
        <v>92</v>
      </c>
      <c r="F11" s="12">
        <v>7</v>
      </c>
      <c r="G11" s="19">
        <v>99</v>
      </c>
      <c r="H11" s="17">
        <v>1789</v>
      </c>
    </row>
    <row r="12" spans="1:8" ht="12.75" x14ac:dyDescent="0.2">
      <c r="A12" s="6">
        <v>1965</v>
      </c>
      <c r="B12" s="17">
        <v>2603</v>
      </c>
      <c r="C12" s="18">
        <v>12</v>
      </c>
      <c r="D12" s="19">
        <v>2615</v>
      </c>
      <c r="E12" s="11">
        <v>206</v>
      </c>
      <c r="F12" s="12">
        <v>16</v>
      </c>
      <c r="G12" s="19">
        <v>222</v>
      </c>
      <c r="H12" s="17">
        <v>2837</v>
      </c>
    </row>
    <row r="13" spans="1:8" ht="12.75" x14ac:dyDescent="0.2">
      <c r="A13" s="7">
        <v>1966</v>
      </c>
      <c r="B13" s="23">
        <v>3526</v>
      </c>
      <c r="C13" s="24">
        <v>13</v>
      </c>
      <c r="D13" s="25">
        <v>3539</v>
      </c>
      <c r="E13" s="15">
        <v>389</v>
      </c>
      <c r="F13" s="16">
        <v>24</v>
      </c>
      <c r="G13" s="25">
        <v>413</v>
      </c>
      <c r="H13" s="23">
        <v>3952</v>
      </c>
    </row>
    <row r="14" spans="1:8" ht="12.75" x14ac:dyDescent="0.2">
      <c r="A14" s="8">
        <v>1967</v>
      </c>
      <c r="B14" s="20">
        <v>4446</v>
      </c>
      <c r="C14" s="21">
        <v>64</v>
      </c>
      <c r="D14" s="22">
        <v>4510</v>
      </c>
      <c r="E14" s="13">
        <v>534</v>
      </c>
      <c r="F14" s="14">
        <v>155</v>
      </c>
      <c r="G14" s="22">
        <v>689</v>
      </c>
      <c r="H14" s="20">
        <v>5199</v>
      </c>
    </row>
    <row r="15" spans="1:8" ht="12.75" x14ac:dyDescent="0.2">
      <c r="A15" s="6">
        <v>1968</v>
      </c>
      <c r="B15" s="17">
        <v>5402</v>
      </c>
      <c r="C15" s="18">
        <v>203</v>
      </c>
      <c r="D15" s="19">
        <v>5605</v>
      </c>
      <c r="E15" s="11">
        <v>729</v>
      </c>
      <c r="F15" s="12">
        <v>405</v>
      </c>
      <c r="G15" s="19">
        <v>1134</v>
      </c>
      <c r="H15" s="17">
        <v>6739</v>
      </c>
    </row>
    <row r="16" spans="1:8" ht="12.75" x14ac:dyDescent="0.2">
      <c r="A16" s="6">
        <v>1969</v>
      </c>
      <c r="B16" s="17">
        <v>6390</v>
      </c>
      <c r="C16" s="18">
        <v>345</v>
      </c>
      <c r="D16" s="19">
        <v>6735</v>
      </c>
      <c r="E16" s="11">
        <v>855</v>
      </c>
      <c r="F16" s="12">
        <v>1235</v>
      </c>
      <c r="G16" s="19">
        <v>2090</v>
      </c>
      <c r="H16" s="17">
        <v>8825</v>
      </c>
    </row>
    <row r="17" spans="1:8" ht="12.75" x14ac:dyDescent="0.2">
      <c r="A17" s="6">
        <v>1970</v>
      </c>
      <c r="B17" s="17">
        <v>7170</v>
      </c>
      <c r="C17" s="18">
        <v>486</v>
      </c>
      <c r="D17" s="19">
        <v>7656</v>
      </c>
      <c r="E17" s="11">
        <v>1249</v>
      </c>
      <c r="F17" s="12">
        <v>2157</v>
      </c>
      <c r="G17" s="19">
        <v>3406</v>
      </c>
      <c r="H17" s="17">
        <v>11062</v>
      </c>
    </row>
    <row r="18" spans="1:8" ht="12.75" x14ac:dyDescent="0.2">
      <c r="A18" s="7">
        <v>1971</v>
      </c>
      <c r="B18" s="23">
        <v>6991</v>
      </c>
      <c r="C18" s="24">
        <v>375</v>
      </c>
      <c r="D18" s="25">
        <v>7366</v>
      </c>
      <c r="E18" s="15">
        <v>1596</v>
      </c>
      <c r="F18" s="16">
        <v>2833</v>
      </c>
      <c r="G18" s="25">
        <v>4429</v>
      </c>
      <c r="H18" s="23">
        <v>11795</v>
      </c>
    </row>
    <row r="19" spans="1:8" ht="12.75" x14ac:dyDescent="0.2">
      <c r="A19" s="8">
        <v>1972</v>
      </c>
      <c r="B19" s="20">
        <v>7624</v>
      </c>
      <c r="C19" s="21">
        <v>481</v>
      </c>
      <c r="D19" s="22">
        <v>8105</v>
      </c>
      <c r="E19" s="13">
        <v>1736</v>
      </c>
      <c r="F19" s="14">
        <v>2803</v>
      </c>
      <c r="G19" s="22">
        <v>4539</v>
      </c>
      <c r="H19" s="20">
        <v>12644</v>
      </c>
    </row>
    <row r="20" spans="1:8" ht="12.75" x14ac:dyDescent="0.2">
      <c r="A20" s="6">
        <v>1973</v>
      </c>
      <c r="B20" s="17">
        <v>7786</v>
      </c>
      <c r="C20" s="18">
        <v>655</v>
      </c>
      <c r="D20" s="19">
        <v>8441</v>
      </c>
      <c r="E20" s="11">
        <v>1631</v>
      </c>
      <c r="F20" s="12">
        <v>2811</v>
      </c>
      <c r="G20" s="19">
        <v>4442</v>
      </c>
      <c r="H20" s="17">
        <v>12883</v>
      </c>
    </row>
    <row r="21" spans="1:8" ht="12.75" x14ac:dyDescent="0.2">
      <c r="A21" s="6">
        <v>1974</v>
      </c>
      <c r="B21" s="17">
        <v>8715</v>
      </c>
      <c r="C21" s="18">
        <v>1064</v>
      </c>
      <c r="D21" s="19">
        <v>9779</v>
      </c>
      <c r="E21" s="11">
        <v>1903</v>
      </c>
      <c r="F21" s="12">
        <v>3401</v>
      </c>
      <c r="G21" s="19">
        <v>5304</v>
      </c>
      <c r="H21" s="17">
        <v>15083</v>
      </c>
    </row>
    <row r="22" spans="1:8" ht="12.75" x14ac:dyDescent="0.2">
      <c r="A22" s="6">
        <v>1975</v>
      </c>
      <c r="B22" s="17">
        <v>9418</v>
      </c>
      <c r="C22" s="18">
        <v>1097</v>
      </c>
      <c r="D22" s="19">
        <v>10515</v>
      </c>
      <c r="E22" s="11">
        <v>2070</v>
      </c>
      <c r="F22" s="12">
        <v>3525</v>
      </c>
      <c r="G22" s="19">
        <v>5595</v>
      </c>
      <c r="H22" s="17">
        <v>16110</v>
      </c>
    </row>
    <row r="23" spans="1:8" ht="12.75" x14ac:dyDescent="0.2">
      <c r="A23" s="7">
        <v>1976</v>
      </c>
      <c r="B23" s="23">
        <v>10157</v>
      </c>
      <c r="C23" s="24">
        <v>1059</v>
      </c>
      <c r="D23" s="25">
        <v>11216</v>
      </c>
      <c r="E23" s="15">
        <v>2114</v>
      </c>
      <c r="F23" s="16">
        <v>3241</v>
      </c>
      <c r="G23" s="25">
        <v>5355</v>
      </c>
      <c r="H23" s="23">
        <v>16571</v>
      </c>
    </row>
    <row r="24" spans="1:8" ht="12.75" x14ac:dyDescent="0.2">
      <c r="A24" s="8">
        <v>1977</v>
      </c>
      <c r="B24" s="20">
        <v>10085</v>
      </c>
      <c r="C24" s="21">
        <v>1076</v>
      </c>
      <c r="D24" s="22">
        <v>11161</v>
      </c>
      <c r="E24" s="13">
        <v>2223</v>
      </c>
      <c r="F24" s="14">
        <v>2977</v>
      </c>
      <c r="G24" s="22">
        <v>5200</v>
      </c>
      <c r="H24" s="20">
        <v>16361</v>
      </c>
    </row>
    <row r="25" spans="1:8" ht="12.75" x14ac:dyDescent="0.2">
      <c r="A25" s="6">
        <v>1978</v>
      </c>
      <c r="B25" s="17">
        <v>9768</v>
      </c>
      <c r="C25" s="18">
        <v>1023</v>
      </c>
      <c r="D25" s="19">
        <v>10791</v>
      </c>
      <c r="E25" s="11">
        <v>2249</v>
      </c>
      <c r="F25" s="12">
        <v>2603</v>
      </c>
      <c r="G25" s="19">
        <v>4852</v>
      </c>
      <c r="H25" s="17">
        <v>15643</v>
      </c>
    </row>
    <row r="26" spans="1:8" ht="12.75" x14ac:dyDescent="0.2">
      <c r="A26" s="6">
        <v>1979</v>
      </c>
      <c r="B26" s="17">
        <v>10147</v>
      </c>
      <c r="C26" s="18">
        <v>1049</v>
      </c>
      <c r="D26" s="19">
        <v>11196</v>
      </c>
      <c r="E26" s="11">
        <v>2493</v>
      </c>
      <c r="F26" s="12">
        <v>2295</v>
      </c>
      <c r="G26" s="19">
        <v>4788</v>
      </c>
      <c r="H26" s="17">
        <v>15984</v>
      </c>
    </row>
    <row r="27" spans="1:8" ht="12.75" x14ac:dyDescent="0.2">
      <c r="A27" s="6">
        <v>1980</v>
      </c>
      <c r="B27" s="17">
        <v>10310</v>
      </c>
      <c r="C27" s="18">
        <v>1252</v>
      </c>
      <c r="D27" s="19">
        <v>11562</v>
      </c>
      <c r="E27" s="11">
        <v>2543</v>
      </c>
      <c r="F27" s="12">
        <v>2242</v>
      </c>
      <c r="G27" s="19">
        <v>4785</v>
      </c>
      <c r="H27" s="17">
        <v>16347</v>
      </c>
    </row>
    <row r="28" spans="1:8" ht="12.75" x14ac:dyDescent="0.2">
      <c r="A28" s="7">
        <v>1981</v>
      </c>
      <c r="B28" s="23">
        <v>9927</v>
      </c>
      <c r="C28" s="24">
        <v>1203</v>
      </c>
      <c r="D28" s="25">
        <v>11130</v>
      </c>
      <c r="E28" s="15">
        <v>2615</v>
      </c>
      <c r="F28" s="16">
        <v>1978</v>
      </c>
      <c r="G28" s="25">
        <v>4593</v>
      </c>
      <c r="H28" s="23">
        <v>15723</v>
      </c>
    </row>
    <row r="29" spans="1:8" ht="12.75" x14ac:dyDescent="0.2">
      <c r="A29" s="8">
        <v>1982</v>
      </c>
      <c r="B29" s="20">
        <v>10355</v>
      </c>
      <c r="C29" s="21">
        <v>1362</v>
      </c>
      <c r="D29" s="22">
        <v>11717</v>
      </c>
      <c r="E29" s="13">
        <v>2547</v>
      </c>
      <c r="F29" s="14">
        <v>1917</v>
      </c>
      <c r="G29" s="22">
        <v>4464</v>
      </c>
      <c r="H29" s="20">
        <v>16181</v>
      </c>
    </row>
    <row r="30" spans="1:8" ht="12.75" x14ac:dyDescent="0.2">
      <c r="A30" s="6">
        <v>1983</v>
      </c>
      <c r="B30" s="17">
        <v>10375</v>
      </c>
      <c r="C30" s="18">
        <v>1312</v>
      </c>
      <c r="D30" s="19">
        <v>11687</v>
      </c>
      <c r="E30" s="11">
        <v>2578</v>
      </c>
      <c r="F30" s="12">
        <v>1942</v>
      </c>
      <c r="G30" s="19">
        <v>4520</v>
      </c>
      <c r="H30" s="17">
        <v>16207</v>
      </c>
    </row>
    <row r="31" spans="1:8" ht="12.75" x14ac:dyDescent="0.2">
      <c r="A31" s="6">
        <v>1984</v>
      </c>
      <c r="B31" s="17">
        <v>10376</v>
      </c>
      <c r="C31" s="18">
        <v>1303</v>
      </c>
      <c r="D31" s="19">
        <v>11679</v>
      </c>
      <c r="E31" s="11">
        <v>2699</v>
      </c>
      <c r="F31" s="12">
        <v>1870</v>
      </c>
      <c r="G31" s="19">
        <v>4569</v>
      </c>
      <c r="H31" s="17">
        <v>16248</v>
      </c>
    </row>
    <row r="32" spans="1:8" ht="12.75" x14ac:dyDescent="0.2">
      <c r="A32" s="6">
        <v>1985</v>
      </c>
      <c r="B32" s="17">
        <v>10147</v>
      </c>
      <c r="C32" s="18">
        <v>1241</v>
      </c>
      <c r="D32" s="19">
        <v>11388</v>
      </c>
      <c r="E32" s="11">
        <v>2676</v>
      </c>
      <c r="F32" s="12">
        <v>1885</v>
      </c>
      <c r="G32" s="19">
        <v>4561</v>
      </c>
      <c r="H32" s="17">
        <v>15949</v>
      </c>
    </row>
    <row r="33" spans="1:8" ht="12.75" x14ac:dyDescent="0.2">
      <c r="A33" s="7">
        <v>1986</v>
      </c>
      <c r="B33" s="23">
        <v>9876</v>
      </c>
      <c r="C33" s="24">
        <v>1403</v>
      </c>
      <c r="D33" s="25">
        <v>11279</v>
      </c>
      <c r="E33" s="15">
        <v>2778</v>
      </c>
      <c r="F33" s="16">
        <v>2109</v>
      </c>
      <c r="G33" s="25">
        <v>4887</v>
      </c>
      <c r="H33" s="23">
        <v>16166</v>
      </c>
    </row>
    <row r="34" spans="1:8" ht="12.75" x14ac:dyDescent="0.2">
      <c r="A34" s="8">
        <v>1987</v>
      </c>
      <c r="B34" s="20">
        <v>9698</v>
      </c>
      <c r="C34" s="21">
        <v>1512</v>
      </c>
      <c r="D34" s="22">
        <v>11210</v>
      </c>
      <c r="E34" s="13">
        <v>2811</v>
      </c>
      <c r="F34" s="14">
        <v>2201</v>
      </c>
      <c r="G34" s="22">
        <v>5012</v>
      </c>
      <c r="H34" s="20">
        <v>16222</v>
      </c>
    </row>
    <row r="35" spans="1:8" ht="12.75" x14ac:dyDescent="0.2">
      <c r="A35" s="6">
        <v>1988</v>
      </c>
      <c r="B35" s="17">
        <v>9635</v>
      </c>
      <c r="C35" s="18">
        <v>1617</v>
      </c>
      <c r="D35" s="19">
        <v>11252</v>
      </c>
      <c r="E35" s="11">
        <v>2951</v>
      </c>
      <c r="F35" s="12">
        <v>2525</v>
      </c>
      <c r="G35" s="19">
        <v>5476</v>
      </c>
      <c r="H35" s="17">
        <v>16728</v>
      </c>
    </row>
    <row r="36" spans="1:8" ht="12.75" x14ac:dyDescent="0.2">
      <c r="A36" s="6">
        <v>1989</v>
      </c>
      <c r="B36" s="17">
        <v>9500</v>
      </c>
      <c r="C36" s="18">
        <v>1609</v>
      </c>
      <c r="D36" s="19">
        <v>11109</v>
      </c>
      <c r="E36" s="11">
        <v>2860</v>
      </c>
      <c r="F36" s="12">
        <v>3043</v>
      </c>
      <c r="G36" s="19">
        <v>5903</v>
      </c>
      <c r="H36" s="17">
        <v>17012</v>
      </c>
    </row>
    <row r="37" spans="1:8" ht="12.75" x14ac:dyDescent="0.2">
      <c r="A37" s="6">
        <v>1990</v>
      </c>
      <c r="B37" s="17">
        <v>9718</v>
      </c>
      <c r="C37" s="18">
        <v>1689</v>
      </c>
      <c r="D37" s="19">
        <v>11407</v>
      </c>
      <c r="E37" s="11">
        <v>3063</v>
      </c>
      <c r="F37" s="12">
        <v>3154</v>
      </c>
      <c r="G37" s="19">
        <v>6217</v>
      </c>
      <c r="H37" s="17">
        <v>17624</v>
      </c>
    </row>
    <row r="38" spans="1:8" ht="12.75" x14ac:dyDescent="0.2">
      <c r="A38" s="7">
        <v>1991</v>
      </c>
      <c r="B38" s="23">
        <v>10105</v>
      </c>
      <c r="C38" s="24">
        <v>1442</v>
      </c>
      <c r="D38" s="25">
        <v>11547</v>
      </c>
      <c r="E38" s="15">
        <v>3244</v>
      </c>
      <c r="F38" s="16">
        <v>2905</v>
      </c>
      <c r="G38" s="25">
        <v>6149</v>
      </c>
      <c r="H38" s="23">
        <v>17696</v>
      </c>
    </row>
    <row r="39" spans="1:8" ht="12.75" x14ac:dyDescent="0.2">
      <c r="A39" s="8">
        <v>1992</v>
      </c>
      <c r="B39" s="20">
        <v>9665</v>
      </c>
      <c r="C39" s="21">
        <v>1232</v>
      </c>
      <c r="D39" s="22">
        <v>10897</v>
      </c>
      <c r="E39" s="13">
        <v>3270</v>
      </c>
      <c r="F39" s="14">
        <v>2958</v>
      </c>
      <c r="G39" s="22">
        <v>6228</v>
      </c>
      <c r="H39" s="20">
        <v>17125</v>
      </c>
    </row>
    <row r="40" spans="1:8" ht="12.75" x14ac:dyDescent="0.2">
      <c r="A40" s="6">
        <v>1993</v>
      </c>
      <c r="B40" s="17">
        <v>9745</v>
      </c>
      <c r="C40" s="18">
        <v>1350</v>
      </c>
      <c r="D40" s="19">
        <v>11095</v>
      </c>
      <c r="E40" s="11">
        <v>3366</v>
      </c>
      <c r="F40" s="12">
        <v>2744</v>
      </c>
      <c r="G40" s="19">
        <v>6110</v>
      </c>
      <c r="H40" s="17">
        <v>17205</v>
      </c>
    </row>
    <row r="41" spans="1:8" ht="12.75" x14ac:dyDescent="0.2">
      <c r="A41" s="6">
        <v>1994</v>
      </c>
      <c r="B41" s="17">
        <v>9974</v>
      </c>
      <c r="C41" s="18">
        <v>1335</v>
      </c>
      <c r="D41" s="19">
        <v>11309</v>
      </c>
      <c r="E41" s="11">
        <v>3405</v>
      </c>
      <c r="F41" s="12">
        <v>2907</v>
      </c>
      <c r="G41" s="19">
        <v>6312</v>
      </c>
      <c r="H41" s="17">
        <v>17621</v>
      </c>
    </row>
    <row r="42" spans="1:8" ht="12.75" x14ac:dyDescent="0.2">
      <c r="A42" s="6">
        <v>1995</v>
      </c>
      <c r="B42" s="17">
        <v>10082</v>
      </c>
      <c r="C42" s="18">
        <v>1403</v>
      </c>
      <c r="D42" s="19">
        <v>11485</v>
      </c>
      <c r="E42" s="11">
        <v>3212</v>
      </c>
      <c r="F42" s="12">
        <v>2968</v>
      </c>
      <c r="G42" s="19">
        <v>6180</v>
      </c>
      <c r="H42" s="17">
        <v>17665</v>
      </c>
    </row>
    <row r="43" spans="1:8" ht="12.75" x14ac:dyDescent="0.2">
      <c r="A43" s="7">
        <v>1996</v>
      </c>
      <c r="B43" s="23">
        <v>9924</v>
      </c>
      <c r="C43" s="24">
        <v>1343</v>
      </c>
      <c r="D43" s="25">
        <v>11267</v>
      </c>
      <c r="E43" s="15">
        <v>3397</v>
      </c>
      <c r="F43" s="16">
        <v>2652</v>
      </c>
      <c r="G43" s="25">
        <v>6049</v>
      </c>
      <c r="H43" s="23">
        <v>17316</v>
      </c>
    </row>
    <row r="44" spans="1:8" ht="12.75" x14ac:dyDescent="0.2">
      <c r="A44" s="8">
        <v>1997</v>
      </c>
      <c r="B44" s="20">
        <v>10513</v>
      </c>
      <c r="C44" s="21">
        <v>1256</v>
      </c>
      <c r="D44" s="22">
        <v>11769</v>
      </c>
      <c r="E44" s="13">
        <v>3189</v>
      </c>
      <c r="F44" s="14">
        <v>2873</v>
      </c>
      <c r="G44" s="22">
        <v>6062</v>
      </c>
      <c r="H44" s="20">
        <v>17831</v>
      </c>
    </row>
    <row r="45" spans="1:8" ht="12.75" x14ac:dyDescent="0.2">
      <c r="A45" s="6">
        <v>1998</v>
      </c>
      <c r="B45" s="17">
        <v>10981</v>
      </c>
      <c r="C45" s="18">
        <v>1279</v>
      </c>
      <c r="D45" s="19">
        <v>12260</v>
      </c>
      <c r="E45" s="11">
        <v>3177</v>
      </c>
      <c r="F45" s="12">
        <v>3191</v>
      </c>
      <c r="G45" s="19">
        <v>6368</v>
      </c>
      <c r="H45" s="17">
        <v>18628</v>
      </c>
    </row>
    <row r="46" spans="1:8" ht="12.75" x14ac:dyDescent="0.2">
      <c r="A46" s="6">
        <v>1999</v>
      </c>
      <c r="B46" s="17">
        <v>11419</v>
      </c>
      <c r="C46" s="18">
        <v>1271</v>
      </c>
      <c r="D46" s="19">
        <v>12690</v>
      </c>
      <c r="E46" s="11">
        <v>3045</v>
      </c>
      <c r="F46" s="12">
        <v>3404</v>
      </c>
      <c r="G46" s="19">
        <v>6449</v>
      </c>
      <c r="H46" s="17">
        <v>19139</v>
      </c>
    </row>
    <row r="47" spans="1:8" ht="12.75" x14ac:dyDescent="0.2">
      <c r="A47" s="6">
        <v>2000</v>
      </c>
      <c r="B47" s="17">
        <v>11934</v>
      </c>
      <c r="C47" s="18">
        <v>1323</v>
      </c>
      <c r="D47" s="19">
        <v>13257</v>
      </c>
      <c r="E47" s="11">
        <v>3055</v>
      </c>
      <c r="F47" s="12">
        <v>3612</v>
      </c>
      <c r="G47" s="19">
        <v>6667</v>
      </c>
      <c r="H47" s="17">
        <v>19924</v>
      </c>
    </row>
    <row r="48" spans="1:8" ht="12.75" x14ac:dyDescent="0.2">
      <c r="A48" s="7">
        <v>2001</v>
      </c>
      <c r="B48" s="23">
        <v>12339</v>
      </c>
      <c r="C48" s="24">
        <v>1307</v>
      </c>
      <c r="D48" s="25">
        <v>13646</v>
      </c>
      <c r="E48" s="15">
        <v>3251</v>
      </c>
      <c r="F48" s="16">
        <v>3958</v>
      </c>
      <c r="G48" s="25">
        <v>7209</v>
      </c>
      <c r="H48" s="23">
        <v>20855</v>
      </c>
    </row>
    <row r="49" spans="1:8" ht="12.75" x14ac:dyDescent="0.2">
      <c r="A49" s="8">
        <v>2002</v>
      </c>
      <c r="B49" s="20">
        <v>12724</v>
      </c>
      <c r="C49" s="21">
        <v>1500</v>
      </c>
      <c r="D49" s="22">
        <v>14224</v>
      </c>
      <c r="E49" s="13">
        <v>4125</v>
      </c>
      <c r="F49" s="14">
        <v>3640</v>
      </c>
      <c r="G49" s="22">
        <v>7765</v>
      </c>
      <c r="H49" s="20">
        <v>21989</v>
      </c>
    </row>
    <row r="50" spans="1:8" ht="12.75" x14ac:dyDescent="0.2">
      <c r="A50" s="6">
        <v>2003</v>
      </c>
      <c r="B50" s="17">
        <v>12710</v>
      </c>
      <c r="C50" s="18">
        <v>1362</v>
      </c>
      <c r="D50" s="19">
        <v>14072</v>
      </c>
      <c r="E50" s="11">
        <v>4412</v>
      </c>
      <c r="F50" s="12">
        <v>3860</v>
      </c>
      <c r="G50" s="19">
        <v>8272</v>
      </c>
      <c r="H50" s="17">
        <v>22344</v>
      </c>
    </row>
    <row r="51" spans="1:8" ht="12.75" x14ac:dyDescent="0.2">
      <c r="A51" s="6">
        <v>2004</v>
      </c>
      <c r="B51" s="17">
        <v>12620</v>
      </c>
      <c r="C51" s="18">
        <v>1238</v>
      </c>
      <c r="D51" s="19">
        <v>13858</v>
      </c>
      <c r="E51" s="11">
        <v>3342</v>
      </c>
      <c r="F51" s="12">
        <v>4485</v>
      </c>
      <c r="G51" s="19">
        <v>7827</v>
      </c>
      <c r="H51" s="17">
        <v>21685</v>
      </c>
    </row>
    <row r="52" spans="1:8" ht="12.75" x14ac:dyDescent="0.2">
      <c r="A52" s="6">
        <v>2005</v>
      </c>
      <c r="B52" s="17">
        <v>13180</v>
      </c>
      <c r="C52" s="18">
        <v>1107</v>
      </c>
      <c r="D52" s="19">
        <v>14287</v>
      </c>
      <c r="E52" s="11">
        <v>3449</v>
      </c>
      <c r="F52" s="12">
        <v>4275</v>
      </c>
      <c r="G52" s="19">
        <v>7724</v>
      </c>
      <c r="H52" s="17">
        <v>22011</v>
      </c>
    </row>
    <row r="53" spans="1:8" ht="12.75" x14ac:dyDescent="0.2">
      <c r="A53" s="7">
        <v>2006</v>
      </c>
      <c r="B53" s="23">
        <v>13736</v>
      </c>
      <c r="C53" s="24">
        <v>1111</v>
      </c>
      <c r="D53" s="25">
        <v>14847</v>
      </c>
      <c r="E53" s="15">
        <v>4521</v>
      </c>
      <c r="F53" s="16">
        <v>3154</v>
      </c>
      <c r="G53" s="25">
        <v>7675</v>
      </c>
      <c r="H53" s="23">
        <v>22522</v>
      </c>
    </row>
    <row r="54" spans="1:8" ht="12.75" x14ac:dyDescent="0.2">
      <c r="A54" s="8">
        <v>2007</v>
      </c>
      <c r="B54" s="20">
        <v>14339</v>
      </c>
      <c r="C54" s="21">
        <v>1180</v>
      </c>
      <c r="D54" s="22">
        <v>15519</v>
      </c>
      <c r="E54" s="13">
        <v>4584</v>
      </c>
      <c r="F54" s="14">
        <v>3244</v>
      </c>
      <c r="G54" s="22">
        <v>7828</v>
      </c>
      <c r="H54" s="20">
        <v>23347</v>
      </c>
    </row>
    <row r="55" spans="1:8" ht="12.75" x14ac:dyDescent="0.2">
      <c r="A55" s="6">
        <v>2008</v>
      </c>
      <c r="B55" s="17">
        <v>14737</v>
      </c>
      <c r="C55" s="18">
        <v>1184</v>
      </c>
      <c r="D55" s="19">
        <v>15921</v>
      </c>
      <c r="E55" s="11">
        <v>4559</v>
      </c>
      <c r="F55" s="12">
        <v>3511</v>
      </c>
      <c r="G55" s="19">
        <v>8070</v>
      </c>
      <c r="H55" s="17">
        <v>23991</v>
      </c>
    </row>
    <row r="56" spans="1:8" ht="12.75" x14ac:dyDescent="0.2">
      <c r="A56" s="6">
        <v>2009</v>
      </c>
      <c r="B56" s="17">
        <v>15124</v>
      </c>
      <c r="C56" s="18">
        <v>1260</v>
      </c>
      <c r="D56" s="19">
        <v>16384</v>
      </c>
      <c r="E56" s="11">
        <v>4790</v>
      </c>
      <c r="F56" s="12">
        <v>3507</v>
      </c>
      <c r="G56" s="19">
        <v>8297</v>
      </c>
      <c r="H56" s="17">
        <v>24681</v>
      </c>
    </row>
    <row r="57" spans="1:8" ht="12.75" x14ac:dyDescent="0.2">
      <c r="A57" s="6">
        <v>2010</v>
      </c>
      <c r="B57" s="17">
        <v>14845</v>
      </c>
      <c r="C57" s="18">
        <v>1281</v>
      </c>
      <c r="D57" s="19">
        <v>16126</v>
      </c>
      <c r="E57" s="11">
        <v>4995</v>
      </c>
      <c r="F57" s="12">
        <v>3242</v>
      </c>
      <c r="G57" s="19">
        <v>8237</v>
      </c>
      <c r="H57" s="17">
        <v>24363</v>
      </c>
    </row>
    <row r="58" spans="1:8" ht="12.75" x14ac:dyDescent="0.2">
      <c r="A58" s="7">
        <v>2011</v>
      </c>
      <c r="B58" s="23">
        <v>14485</v>
      </c>
      <c r="C58" s="24">
        <v>1300</v>
      </c>
      <c r="D58" s="25">
        <v>15785</v>
      </c>
      <c r="E58" s="15">
        <v>5137</v>
      </c>
      <c r="F58" s="16">
        <v>2998</v>
      </c>
      <c r="G58" s="25">
        <v>8135</v>
      </c>
      <c r="H58" s="23">
        <v>23920</v>
      </c>
    </row>
    <row r="59" spans="1:8" ht="12.75" x14ac:dyDescent="0.2">
      <c r="A59" s="6">
        <v>2012</v>
      </c>
      <c r="B59" s="17">
        <v>14566</v>
      </c>
      <c r="C59" s="18">
        <v>1271</v>
      </c>
      <c r="D59" s="19">
        <v>15837</v>
      </c>
      <c r="E59" s="11">
        <v>5237</v>
      </c>
      <c r="F59" s="12">
        <v>2872</v>
      </c>
      <c r="G59" s="19">
        <v>8109</v>
      </c>
      <c r="H59" s="17">
        <v>23946</v>
      </c>
    </row>
    <row r="60" spans="1:8" ht="12.75" x14ac:dyDescent="0.2">
      <c r="A60" s="6">
        <v>2013</v>
      </c>
      <c r="B60" s="17">
        <v>14892</v>
      </c>
      <c r="C60" s="18">
        <v>1100</v>
      </c>
      <c r="D60" s="19">
        <v>15992</v>
      </c>
      <c r="E60" s="11">
        <v>5152</v>
      </c>
      <c r="F60" s="12">
        <v>2999</v>
      </c>
      <c r="G60" s="19">
        <v>8151</v>
      </c>
      <c r="H60" s="17">
        <v>24143</v>
      </c>
    </row>
    <row r="61" spans="1:8" ht="12.75" x14ac:dyDescent="0.2">
      <c r="A61" s="6">
        <v>2014</v>
      </c>
      <c r="B61" s="17">
        <v>15385</v>
      </c>
      <c r="C61" s="18">
        <v>1095</v>
      </c>
      <c r="D61" s="19">
        <v>16480</v>
      </c>
      <c r="E61" s="11">
        <v>5255</v>
      </c>
      <c r="F61" s="12">
        <v>2872</v>
      </c>
      <c r="G61" s="19">
        <v>8127</v>
      </c>
      <c r="H61" s="17">
        <v>24607</v>
      </c>
    </row>
    <row r="62" spans="1:8" ht="12.75" x14ac:dyDescent="0.2">
      <c r="A62" s="6">
        <v>2015</v>
      </c>
      <c r="B62" s="26">
        <v>15714</v>
      </c>
      <c r="C62" s="26">
        <v>1117</v>
      </c>
      <c r="D62" s="19">
        <v>16831</v>
      </c>
      <c r="E62" s="3">
        <v>5336</v>
      </c>
      <c r="F62" s="3">
        <v>3105</v>
      </c>
      <c r="G62" s="19">
        <v>8441</v>
      </c>
      <c r="H62" s="26">
        <v>25272</v>
      </c>
    </row>
    <row r="63" spans="1:8" ht="12.75" x14ac:dyDescent="0.2">
      <c r="A63" s="6">
        <v>2016</v>
      </c>
      <c r="B63" s="26">
        <v>15858</v>
      </c>
      <c r="C63" s="26">
        <v>1168</v>
      </c>
      <c r="D63" s="19">
        <v>17026</v>
      </c>
      <c r="E63" s="3">
        <v>5419</v>
      </c>
      <c r="F63" s="3">
        <v>3289</v>
      </c>
      <c r="G63" s="19">
        <v>8708</v>
      </c>
      <c r="H63" s="26">
        <v>25734</v>
      </c>
    </row>
    <row r="64" spans="1:8" ht="12.75" x14ac:dyDescent="0.2">
      <c r="A64" s="8">
        <v>2017</v>
      </c>
      <c r="B64" s="28">
        <v>16212</v>
      </c>
      <c r="C64" s="28">
        <v>1152</v>
      </c>
      <c r="D64" s="22">
        <v>17364</v>
      </c>
      <c r="E64" s="29">
        <v>5558</v>
      </c>
      <c r="F64" s="29">
        <v>3067</v>
      </c>
      <c r="G64" s="22">
        <v>8625</v>
      </c>
      <c r="H64" s="28">
        <v>25989</v>
      </c>
    </row>
    <row r="65" spans="1:8" ht="12.75" x14ac:dyDescent="0.2">
      <c r="A65" s="6">
        <v>2018</v>
      </c>
      <c r="B65" s="26">
        <v>16341</v>
      </c>
      <c r="C65" s="26">
        <v>1181</v>
      </c>
      <c r="D65" s="19">
        <f>B65+C65</f>
        <v>17522</v>
      </c>
      <c r="E65" s="3">
        <v>5365</v>
      </c>
      <c r="F65" s="3">
        <v>3369</v>
      </c>
      <c r="G65" s="19">
        <v>8734</v>
      </c>
      <c r="H65" s="26">
        <f>D65+G65</f>
        <v>26256</v>
      </c>
    </row>
    <row r="66" spans="1:8" ht="12.75" x14ac:dyDescent="0.2">
      <c r="A66" s="6">
        <v>2019</v>
      </c>
      <c r="B66" s="26">
        <v>16697</v>
      </c>
      <c r="C66" s="26">
        <v>1212</v>
      </c>
      <c r="D66" s="19">
        <v>17909</v>
      </c>
      <c r="E66" s="3">
        <v>5491</v>
      </c>
      <c r="F66" s="3">
        <v>3414</v>
      </c>
      <c r="G66" s="19">
        <v>8905</v>
      </c>
      <c r="H66" s="26">
        <v>26814</v>
      </c>
    </row>
    <row r="67" spans="1:8" ht="12.75" x14ac:dyDescent="0.2">
      <c r="A67" s="6">
        <v>2020</v>
      </c>
      <c r="B67" s="26">
        <v>16586</v>
      </c>
      <c r="C67" s="26">
        <v>1424</v>
      </c>
      <c r="D67" s="19">
        <v>18010</v>
      </c>
      <c r="E67" s="3">
        <v>5399</v>
      </c>
      <c r="F67" s="3">
        <v>3373</v>
      </c>
      <c r="G67" s="19">
        <v>8772</v>
      </c>
      <c r="H67" s="26">
        <v>26782</v>
      </c>
    </row>
    <row r="68" spans="1:8" ht="12.75" x14ac:dyDescent="0.2">
      <c r="A68" s="7">
        <v>2021</v>
      </c>
      <c r="B68" s="36">
        <v>16698</v>
      </c>
      <c r="C68" s="36">
        <v>1301</v>
      </c>
      <c r="D68" s="25">
        <v>17999</v>
      </c>
      <c r="E68" s="37">
        <v>5759</v>
      </c>
      <c r="F68" s="37">
        <v>2850</v>
      </c>
      <c r="G68" s="25">
        <v>8609</v>
      </c>
      <c r="H68" s="36">
        <v>26608</v>
      </c>
    </row>
    <row r="69" spans="1:8" ht="12.75" x14ac:dyDescent="0.2">
      <c r="A69" s="47">
        <v>2022</v>
      </c>
      <c r="B69" s="20">
        <v>16406</v>
      </c>
      <c r="C69" s="21">
        <v>1103</v>
      </c>
      <c r="D69" s="22">
        <v>17509</v>
      </c>
      <c r="E69" s="3">
        <v>5587</v>
      </c>
      <c r="F69" s="3">
        <v>2614</v>
      </c>
      <c r="G69" s="19">
        <v>8201</v>
      </c>
      <c r="H69" s="26">
        <v>25710</v>
      </c>
    </row>
    <row r="70" spans="1:8" ht="12.75" x14ac:dyDescent="0.2">
      <c r="A70" s="47">
        <v>2023</v>
      </c>
      <c r="B70" s="17">
        <v>16493</v>
      </c>
      <c r="C70" s="18">
        <v>1056</v>
      </c>
      <c r="D70" s="19">
        <v>17549</v>
      </c>
      <c r="E70" s="3">
        <v>5717</v>
      </c>
      <c r="F70" s="3">
        <v>2599</v>
      </c>
      <c r="G70" s="19">
        <v>8316</v>
      </c>
      <c r="H70" s="26">
        <v>25865</v>
      </c>
    </row>
    <row r="71" spans="1:8" ht="12.75" x14ac:dyDescent="0.2">
      <c r="A71" s="47">
        <v>2024</v>
      </c>
      <c r="B71" s="17">
        <v>17231</v>
      </c>
      <c r="C71" s="18">
        <v>1032</v>
      </c>
      <c r="D71" s="19">
        <v>18263</v>
      </c>
      <c r="E71" s="3">
        <v>5909</v>
      </c>
      <c r="F71" s="3">
        <v>2517</v>
      </c>
      <c r="G71" s="19">
        <v>8426</v>
      </c>
      <c r="H71" s="26">
        <v>26689</v>
      </c>
    </row>
    <row r="72" spans="1:8" ht="12" customHeight="1" x14ac:dyDescent="0.2">
      <c r="A72" s="46">
        <v>2025</v>
      </c>
      <c r="B72" s="23">
        <v>17623</v>
      </c>
      <c r="C72" s="24">
        <v>993</v>
      </c>
      <c r="D72" s="25">
        <f>Table2[[#This Row],[Undergraduate Full-Time]]+Table2[[#This Row],[Undergraduate Part-Time]]</f>
        <v>18616</v>
      </c>
      <c r="E72" s="37">
        <v>5950</v>
      </c>
      <c r="F72" s="48">
        <v>2634</v>
      </c>
      <c r="G72" s="25">
        <f>Table2[[#This Row],[Graduate Full-Time]]+Table2[[#This Row],[Graduate Part-Time]]</f>
        <v>8584</v>
      </c>
      <c r="H72" s="36">
        <f>Table2[[#This Row],[Undergraduate Total]]+Table2[[#This Row],[Graduate Total]]</f>
        <v>27200</v>
      </c>
    </row>
    <row r="73" spans="1:8" ht="12.75" x14ac:dyDescent="0.2">
      <c r="A73" s="45" t="s">
        <v>5</v>
      </c>
      <c r="B73" s="38" t="s">
        <v>10</v>
      </c>
      <c r="C73" s="39" t="s">
        <v>17</v>
      </c>
      <c r="D73" s="39" t="s">
        <v>18</v>
      </c>
      <c r="E73" s="32" t="s">
        <v>19</v>
      </c>
      <c r="F73" s="40" t="s">
        <v>20</v>
      </c>
      <c r="G73" s="39" t="s">
        <v>21</v>
      </c>
      <c r="H73" s="41" t="s">
        <v>7</v>
      </c>
    </row>
    <row r="74" spans="1:8" ht="12.75" x14ac:dyDescent="0.2">
      <c r="A74" s="6" t="s">
        <v>4</v>
      </c>
      <c r="B74" s="49">
        <f>(B72/B71-1)*100</f>
        <v>2.2749695316580665</v>
      </c>
      <c r="C74" s="49">
        <f t="shared" ref="C74:H74" si="0">(C72/C71-1)*100</f>
        <v>-3.7790697674418561</v>
      </c>
      <c r="D74" s="49">
        <f t="shared" si="0"/>
        <v>1.932869736625964</v>
      </c>
      <c r="E74" s="49">
        <f t="shared" si="0"/>
        <v>0.69385682856659692</v>
      </c>
      <c r="F74" s="49">
        <f t="shared" si="0"/>
        <v>4.6483909415971469</v>
      </c>
      <c r="G74" s="49">
        <f t="shared" si="0"/>
        <v>1.875148350344169</v>
      </c>
      <c r="H74" s="5">
        <f t="shared" si="0"/>
        <v>1.9146464835700039</v>
      </c>
    </row>
    <row r="75" spans="1:8" ht="12.75" x14ac:dyDescent="0.2">
      <c r="A75" s="6" t="s">
        <v>3</v>
      </c>
      <c r="B75" s="27">
        <f>(B72/B67-1)*100</f>
        <v>6.2522609429639386</v>
      </c>
      <c r="C75" s="27">
        <f t="shared" ref="C75:H75" si="1">(C72/C67-1)*100</f>
        <v>-30.266853932584269</v>
      </c>
      <c r="D75" s="27">
        <f t="shared" si="1"/>
        <v>3.3647973348139848</v>
      </c>
      <c r="E75" s="27">
        <f t="shared" si="1"/>
        <v>10.205593628449705</v>
      </c>
      <c r="F75" s="27">
        <f t="shared" si="1"/>
        <v>-21.909279573080344</v>
      </c>
      <c r="G75" s="27">
        <f t="shared" si="1"/>
        <v>-2.1431828545371623</v>
      </c>
      <c r="H75" s="5">
        <f t="shared" si="1"/>
        <v>1.5607497572996731</v>
      </c>
    </row>
    <row r="76" spans="1:8" ht="12.75" x14ac:dyDescent="0.2">
      <c r="A76" s="6" t="s">
        <v>2</v>
      </c>
      <c r="B76" s="27">
        <f>(B72/B62-1)*100</f>
        <v>12.148402698230875</v>
      </c>
      <c r="C76" s="27">
        <f t="shared" ref="C76:H76" si="2">(C72/C62-1)*100</f>
        <v>-11.101163831692029</v>
      </c>
      <c r="D76" s="27">
        <f t="shared" si="2"/>
        <v>10.60543045570672</v>
      </c>
      <c r="E76" s="27">
        <f t="shared" si="2"/>
        <v>11.506746626686649</v>
      </c>
      <c r="F76" s="27">
        <f t="shared" si="2"/>
        <v>-15.169082125603861</v>
      </c>
      <c r="G76" s="27">
        <f t="shared" si="2"/>
        <v>1.6941120720293856</v>
      </c>
      <c r="H76" s="5">
        <f t="shared" si="2"/>
        <v>7.6289965178854002</v>
      </c>
    </row>
    <row r="77" spans="1:8" ht="14.25" customHeight="1" x14ac:dyDescent="0.2">
      <c r="A77" s="6" t="s">
        <v>1</v>
      </c>
      <c r="B77" s="27">
        <f>(B72/B52-1)*100</f>
        <v>33.710166919575116</v>
      </c>
      <c r="C77" s="27">
        <f t="shared" ref="C77:H77" si="3">(C72/C52-1)*100</f>
        <v>-10.29810298102981</v>
      </c>
      <c r="D77" s="27">
        <f t="shared" si="3"/>
        <v>30.300272975432208</v>
      </c>
      <c r="E77" s="27">
        <f t="shared" si="3"/>
        <v>72.513772107857349</v>
      </c>
      <c r="F77" s="27">
        <f t="shared" si="3"/>
        <v>-38.385964912280699</v>
      </c>
      <c r="G77" s="27">
        <f t="shared" si="3"/>
        <v>11.134127395132065</v>
      </c>
      <c r="H77" s="5">
        <f t="shared" si="3"/>
        <v>23.574576348189535</v>
      </c>
    </row>
    <row r="78" spans="1:8" ht="139.5" customHeight="1" x14ac:dyDescent="0.2">
      <c r="A78" s="50" t="s">
        <v>22</v>
      </c>
      <c r="B78" s="50"/>
      <c r="C78" s="50"/>
      <c r="D78" s="50"/>
      <c r="E78" s="50"/>
      <c r="F78" s="50"/>
      <c r="G78" s="50"/>
      <c r="H78" s="50"/>
    </row>
    <row r="79" spans="1:8" ht="29.25" customHeight="1" x14ac:dyDescent="0.2">
      <c r="A79" s="50" t="s">
        <v>0</v>
      </c>
      <c r="B79" s="50"/>
      <c r="C79" s="50"/>
      <c r="D79" s="50"/>
      <c r="E79" s="50"/>
      <c r="F79" s="50"/>
      <c r="G79" s="50"/>
      <c r="H79" s="50"/>
    </row>
    <row r="80" spans="1:8" ht="84" customHeight="1" x14ac:dyDescent="0.2">
      <c r="A80" s="42" t="s">
        <v>23</v>
      </c>
      <c r="B80" s="42"/>
      <c r="C80" s="42"/>
      <c r="D80" s="42"/>
      <c r="E80" s="42"/>
      <c r="F80" s="42"/>
      <c r="G80" s="42"/>
      <c r="H80" s="42"/>
    </row>
  </sheetData>
  <sheetProtection algorithmName="SHA-512" hashValue="29/DoOuv6taiyFtsxiNu34yKUbOrIv793hpWhluB9/4FFmKnJgNLTxCkB6uFq7PjtaIflPGfPRUxiEXzqOnMMA==" saltValue="gAcLAp9IWlljTKq+6mRcTw==" spinCount="100000" sheet="1" objects="1" scenarios="1"/>
  <mergeCells count="4">
    <mergeCell ref="A79:H79"/>
    <mergeCell ref="A78:H78"/>
    <mergeCell ref="B2:D2"/>
    <mergeCell ref="E2:G2"/>
  </mergeCells>
  <pageMargins left="0.7" right="0.7" top="1" bottom="0.75" header="0.3" footer="0.3"/>
  <pageSetup orientation="portrait" r:id="rId1"/>
  <headerFooter>
    <oddHeader>&amp;L&amp;G&amp;R&amp;"Arial,Bold"&amp;14Fact Book
&amp;"Arial,Regular"&amp;12(2025-26)</oddHeader>
    <oddFooter xml:space="preserve">&amp;L&amp;"Arial,Regular"&amp;8Prepared by the Office of Institutional Research, Planning and Effectiveness, September 18, 2018  | Updated September 17, 2025
Sources: Student term view from the data warehouse
</oddFooter>
  </headerFooter>
  <rowBreaks count="1" manualBreakCount="1">
    <brk id="48" max="16383" man="1"/>
  </rowBreaks>
  <legacyDrawingHF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By Level 1957-Present</vt:lpstr>
      <vt:lpstr>'By Level 1957-Present'!Print_Titles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dc:creator>
  <cp:lastModifiedBy>Robert Miller</cp:lastModifiedBy>
  <cp:lastPrinted>2025-09-29T15:09:39Z</cp:lastPrinted>
  <dcterms:created xsi:type="dcterms:W3CDTF">2017-02-07T23:52:10Z</dcterms:created>
  <dcterms:modified xsi:type="dcterms:W3CDTF">2025-10-01T20:08:11Z</dcterms:modified>
</cp:coreProperties>
</file>