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C:\Users\bhosch\OneDrive - Stony Brook University\Desktop\"/>
    </mc:Choice>
  </mc:AlternateContent>
  <xr:revisionPtr revIDLastSave="0" documentId="13_ncr:1_{C7EB9D69-0190-4183-AFEB-D56BECD56159}" xr6:coauthVersionLast="47" xr6:coauthVersionMax="47" xr10:uidLastSave="{00000000-0000-0000-0000-000000000000}"/>
  <bookViews>
    <workbookView xWindow="7350" yWindow="1040" windowWidth="28800" windowHeight="15380" xr2:uid="{00000000-000D-0000-FFFF-FFFF00000000}"/>
  </bookViews>
  <sheets>
    <sheet name="Report" sheetId="1" r:id="rId1"/>
  </sheets>
  <definedNames>
    <definedName name="_xlnm.Print_Titles" localSheetId="0">Report!$1:$5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654" i="1" l="1"/>
  <c r="N653" i="1"/>
  <c r="N436" i="1"/>
  <c r="N437" i="1"/>
  <c r="N438" i="1"/>
  <c r="N439" i="1"/>
  <c r="N440" i="1"/>
  <c r="N431" i="1"/>
  <c r="N432" i="1"/>
  <c r="N433" i="1"/>
  <c r="N434" i="1"/>
  <c r="N435" i="1"/>
  <c r="N36" i="1"/>
  <c r="N37" i="1"/>
  <c r="N38" i="1"/>
  <c r="N39" i="1"/>
  <c r="N40" i="1"/>
  <c r="N41" i="1"/>
  <c r="N42" i="1"/>
  <c r="N43" i="1"/>
  <c r="N44" i="1"/>
  <c r="N35" i="1"/>
  <c r="N678" i="1"/>
  <c r="N679" i="1"/>
  <c r="N680" i="1"/>
  <c r="N681" i="1"/>
  <c r="N682" i="1"/>
  <c r="N683" i="1"/>
  <c r="N684" i="1"/>
  <c r="N685" i="1"/>
  <c r="N686" i="1"/>
  <c r="N677" i="1"/>
  <c r="N687" i="1"/>
  <c r="N676" i="1"/>
  <c r="N620" i="1"/>
  <c r="N619" i="1"/>
  <c r="N614" i="1"/>
  <c r="N615" i="1"/>
  <c r="N616" i="1"/>
  <c r="N617" i="1"/>
  <c r="N613" i="1"/>
  <c r="N610" i="1"/>
  <c r="N609" i="1"/>
  <c r="N569" i="1"/>
  <c r="N570" i="1"/>
  <c r="N571" i="1"/>
  <c r="N568" i="1"/>
  <c r="N565" i="1"/>
  <c r="N566" i="1"/>
  <c r="N567" i="1"/>
  <c r="N564" i="1"/>
  <c r="N561" i="1"/>
  <c r="N562" i="1"/>
  <c r="N563" i="1"/>
  <c r="N560" i="1"/>
  <c r="N557" i="1"/>
  <c r="N558" i="1"/>
  <c r="N559" i="1"/>
  <c r="N556" i="1"/>
  <c r="N553" i="1"/>
  <c r="N554" i="1"/>
  <c r="N555" i="1"/>
  <c r="N552" i="1"/>
  <c r="N549" i="1"/>
  <c r="N550" i="1"/>
  <c r="N551" i="1"/>
  <c r="N548" i="1"/>
  <c r="N545" i="1"/>
  <c r="N546" i="1"/>
  <c r="N547" i="1"/>
  <c r="N544" i="1"/>
  <c r="N541" i="1"/>
  <c r="N542" i="1"/>
  <c r="N543" i="1"/>
  <c r="N540" i="1"/>
  <c r="N537" i="1"/>
  <c r="N538" i="1"/>
  <c r="N539" i="1"/>
  <c r="N536" i="1"/>
  <c r="N457" i="1"/>
  <c r="N458" i="1"/>
  <c r="N459" i="1"/>
  <c r="N460" i="1"/>
  <c r="N456" i="1"/>
  <c r="N452" i="1"/>
  <c r="N453" i="1"/>
  <c r="N454" i="1"/>
  <c r="N455" i="1"/>
  <c r="N451" i="1"/>
  <c r="N447" i="1"/>
  <c r="N448" i="1"/>
  <c r="N449" i="1"/>
  <c r="N450" i="1"/>
  <c r="N446" i="1"/>
  <c r="N442" i="1"/>
  <c r="N443" i="1"/>
  <c r="N444" i="1"/>
  <c r="N445" i="1"/>
  <c r="N441" i="1"/>
  <c r="N320" i="1"/>
  <c r="N321" i="1"/>
  <c r="N322" i="1"/>
  <c r="N323" i="1"/>
  <c r="N319" i="1"/>
  <c r="N315" i="1"/>
  <c r="N316" i="1"/>
  <c r="N317" i="1"/>
  <c r="N318" i="1"/>
  <c r="N314" i="1"/>
  <c r="N310" i="1"/>
  <c r="N311" i="1"/>
  <c r="N312" i="1"/>
  <c r="N313" i="1"/>
  <c r="N309" i="1"/>
  <c r="N305" i="1"/>
  <c r="N306" i="1"/>
  <c r="N307" i="1"/>
  <c r="N308" i="1"/>
  <c r="N304" i="1"/>
  <c r="N300" i="1"/>
  <c r="N301" i="1"/>
  <c r="N302" i="1"/>
  <c r="N303" i="1"/>
  <c r="N299" i="1"/>
  <c r="N295" i="1"/>
  <c r="N296" i="1"/>
  <c r="N297" i="1"/>
  <c r="N298" i="1"/>
  <c r="N294" i="1"/>
  <c r="N290" i="1"/>
  <c r="N291" i="1"/>
  <c r="N292" i="1"/>
  <c r="N293" i="1"/>
  <c r="N289" i="1"/>
  <c r="N285" i="1"/>
  <c r="N286" i="1"/>
  <c r="N287" i="1"/>
  <c r="N288" i="1"/>
  <c r="N284" i="1"/>
  <c r="N279" i="1"/>
  <c r="N280" i="1"/>
  <c r="N281" i="1"/>
  <c r="N282" i="1"/>
  <c r="N278" i="1"/>
  <c r="N274" i="1"/>
  <c r="N275" i="1"/>
  <c r="N276" i="1"/>
  <c r="N277" i="1"/>
  <c r="N273" i="1"/>
  <c r="N269" i="1"/>
  <c r="N270" i="1"/>
  <c r="N271" i="1"/>
  <c r="N272" i="1"/>
  <c r="N268" i="1"/>
  <c r="N263" i="1"/>
  <c r="N264" i="1"/>
  <c r="N265" i="1"/>
  <c r="N266" i="1"/>
  <c r="N262" i="1"/>
  <c r="N258" i="1"/>
  <c r="N259" i="1"/>
  <c r="N260" i="1"/>
  <c r="N261" i="1"/>
  <c r="N257" i="1"/>
  <c r="N253" i="1"/>
  <c r="N254" i="1"/>
  <c r="N255" i="1"/>
  <c r="N256" i="1"/>
  <c r="N252" i="1"/>
  <c r="N248" i="1"/>
  <c r="N249" i="1"/>
  <c r="N250" i="1"/>
  <c r="N251" i="1"/>
  <c r="N247" i="1"/>
  <c r="N242" i="1"/>
  <c r="N243" i="1"/>
  <c r="N244" i="1"/>
  <c r="N245" i="1"/>
  <c r="N241" i="1"/>
  <c r="N237" i="1"/>
  <c r="N238" i="1"/>
  <c r="N239" i="1"/>
  <c r="N240" i="1"/>
  <c r="N236" i="1"/>
  <c r="N232" i="1"/>
  <c r="N233" i="1"/>
  <c r="N234" i="1"/>
  <c r="N235" i="1"/>
  <c r="N231" i="1"/>
  <c r="N221" i="1"/>
  <c r="N222" i="1"/>
  <c r="N223" i="1"/>
  <c r="N224" i="1"/>
  <c r="N220" i="1"/>
  <c r="N215" i="1"/>
  <c r="N216" i="1"/>
  <c r="N217" i="1"/>
  <c r="N218" i="1"/>
  <c r="N214" i="1"/>
  <c r="N210" i="1"/>
  <c r="N211" i="1"/>
  <c r="N212" i="1"/>
  <c r="N213" i="1"/>
  <c r="N209" i="1"/>
  <c r="N205" i="1"/>
  <c r="N206" i="1"/>
  <c r="N207" i="1"/>
  <c r="N208" i="1"/>
  <c r="N204" i="1"/>
  <c r="N200" i="1"/>
  <c r="N201" i="1"/>
  <c r="N202" i="1"/>
  <c r="N203" i="1"/>
  <c r="N199" i="1"/>
  <c r="N195" i="1"/>
  <c r="N196" i="1"/>
  <c r="N197" i="1"/>
  <c r="N198" i="1"/>
  <c r="N194" i="1"/>
  <c r="N190" i="1"/>
  <c r="N191" i="1"/>
  <c r="N192" i="1"/>
  <c r="N193" i="1"/>
  <c r="N189" i="1"/>
  <c r="N185" i="1"/>
  <c r="N186" i="1"/>
  <c r="N187" i="1"/>
  <c r="N188" i="1"/>
  <c r="N184" i="1"/>
  <c r="N179" i="1"/>
  <c r="N180" i="1"/>
  <c r="N181" i="1"/>
  <c r="N182" i="1"/>
  <c r="N178" i="1"/>
  <c r="N174" i="1"/>
  <c r="N175" i="1"/>
  <c r="N176" i="1"/>
  <c r="N177" i="1"/>
  <c r="N173" i="1"/>
  <c r="N169" i="1"/>
  <c r="N170" i="1"/>
  <c r="N171" i="1"/>
  <c r="N172" i="1"/>
  <c r="N168" i="1"/>
  <c r="N164" i="1"/>
  <c r="N165" i="1"/>
  <c r="N166" i="1"/>
  <c r="N167" i="1"/>
  <c r="N163" i="1"/>
  <c r="N126" i="1"/>
  <c r="N127" i="1"/>
  <c r="N128" i="1"/>
  <c r="N129" i="1"/>
  <c r="N125" i="1"/>
  <c r="N121" i="1"/>
  <c r="N122" i="1"/>
  <c r="N123" i="1"/>
  <c r="N124" i="1"/>
  <c r="N120" i="1"/>
  <c r="N116" i="1"/>
  <c r="N117" i="1"/>
  <c r="N118" i="1"/>
  <c r="N119" i="1"/>
  <c r="N115" i="1"/>
  <c r="N111" i="1"/>
  <c r="N112" i="1"/>
  <c r="N113" i="1"/>
  <c r="N114" i="1"/>
  <c r="N110" i="1"/>
  <c r="N105" i="1"/>
  <c r="N106" i="1"/>
  <c r="N107" i="1"/>
  <c r="N108" i="1"/>
  <c r="N104" i="1"/>
  <c r="N100" i="1"/>
  <c r="N101" i="1"/>
  <c r="N102" i="1"/>
  <c r="N103" i="1"/>
  <c r="N99" i="1"/>
  <c r="N95" i="1"/>
  <c r="N96" i="1"/>
  <c r="N97" i="1"/>
  <c r="N98" i="1"/>
  <c r="N94" i="1"/>
  <c r="N90" i="1"/>
  <c r="N91" i="1"/>
  <c r="N92" i="1"/>
  <c r="N93" i="1"/>
  <c r="N89" i="1"/>
  <c r="N85" i="1"/>
  <c r="N86" i="1"/>
  <c r="N87" i="1"/>
  <c r="N88" i="1"/>
  <c r="N84" i="1"/>
  <c r="N79" i="1"/>
  <c r="N80" i="1"/>
  <c r="N81" i="1"/>
  <c r="N82" i="1"/>
  <c r="N78" i="1"/>
  <c r="N74" i="1"/>
  <c r="N75" i="1"/>
  <c r="N76" i="1"/>
  <c r="N77" i="1"/>
  <c r="N73" i="1"/>
  <c r="N68" i="1"/>
  <c r="N69" i="1"/>
  <c r="N70" i="1"/>
  <c r="N71" i="1"/>
  <c r="N67" i="1"/>
  <c r="N53" i="1"/>
  <c r="N54" i="1"/>
  <c r="N55" i="1"/>
  <c r="N56" i="1"/>
  <c r="N52" i="1"/>
  <c r="N51" i="1"/>
  <c r="N50" i="1"/>
  <c r="N49" i="1"/>
  <c r="N48" i="1"/>
  <c r="N47" i="1"/>
  <c r="L635" i="1"/>
  <c r="L634" i="1"/>
  <c r="L633" i="1"/>
  <c r="L632" i="1"/>
  <c r="L620" i="1"/>
  <c r="L609" i="1"/>
  <c r="L617" i="1"/>
  <c r="L616" i="1"/>
  <c r="L615" i="1"/>
  <c r="L614" i="1"/>
  <c r="L613" i="1"/>
  <c r="L653" i="1"/>
  <c r="L602" i="1"/>
  <c r="L601" i="1"/>
  <c r="L600" i="1"/>
  <c r="L599" i="1"/>
  <c r="L598" i="1"/>
  <c r="L597" i="1"/>
  <c r="L595" i="1"/>
  <c r="L594" i="1"/>
  <c r="L593" i="1"/>
  <c r="L592" i="1"/>
  <c r="L591" i="1"/>
  <c r="L589" i="1"/>
  <c r="L588" i="1"/>
  <c r="L587" i="1"/>
  <c r="L578" i="1"/>
  <c r="L579" i="1"/>
  <c r="L580" i="1"/>
  <c r="L581" i="1"/>
  <c r="L582" i="1"/>
  <c r="L583" i="1"/>
  <c r="L584" i="1"/>
  <c r="L585" i="1"/>
  <c r="L586" i="1"/>
  <c r="L577" i="1"/>
</calcChain>
</file>

<file path=xl/sharedStrings.xml><?xml version="1.0" encoding="utf-8"?>
<sst xmlns="http://schemas.openxmlformats.org/spreadsheetml/2006/main" count="3970" uniqueCount="425">
  <si>
    <t>Sociology/Soc Studies</t>
  </si>
  <si>
    <t>[ID not provided]</t>
  </si>
  <si>
    <t>Plan Description</t>
  </si>
  <si>
    <t>--</t>
  </si>
  <si>
    <t>No</t>
  </si>
  <si>
    <t>Yes</t>
  </si>
  <si>
    <t>Race or ethnicity unknown</t>
  </si>
  <si>
    <t>Two or more races</t>
  </si>
  <si>
    <t>American Indian or Alaska Native</t>
  </si>
  <si>
    <t>Asian or Pacific Islander</t>
  </si>
  <si>
    <t>White</t>
  </si>
  <si>
    <t>Black or African American</t>
  </si>
  <si>
    <t>Hispanic</t>
  </si>
  <si>
    <t>Non-resident alien</t>
  </si>
  <si>
    <t>What is your racial/ethnic group?</t>
  </si>
  <si>
    <t>Prefer not to respond</t>
  </si>
  <si>
    <t>Checked</t>
  </si>
  <si>
    <t>International</t>
  </si>
  <si>
    <t>Native Hawaiian/Other Pacific Islander</t>
  </si>
  <si>
    <t>Black/African American</t>
  </si>
  <si>
    <t>Asian</t>
  </si>
  <si>
    <t>American Indian/Alaska Native</t>
  </si>
  <si>
    <t>Pct</t>
  </si>
  <si>
    <t>Valid N</t>
  </si>
  <si>
    <t>Responses</t>
  </si>
  <si>
    <t>Item</t>
  </si>
  <si>
    <t>Survey Year</t>
  </si>
  <si>
    <t>Frequencies of valid responses</t>
  </si>
  <si>
    <t>Compared to your expectations, your academic experiences at this college have:</t>
  </si>
  <si>
    <t>Exceeded your expectations</t>
  </si>
  <si>
    <t>Met your expectations</t>
  </si>
  <si>
    <t>Not met your expectations</t>
  </si>
  <si>
    <t>If you could start over, would you choose to attend this college again?</t>
  </si>
  <si>
    <t>Definitely no</t>
  </si>
  <si>
    <t>Probably no</t>
  </si>
  <si>
    <t>Uncertain</t>
  </si>
  <si>
    <t>Probably yes</t>
  </si>
  <si>
    <t>Definitely yes</t>
  </si>
  <si>
    <t>What is your overall impression of the quality of education at this college?</t>
  </si>
  <si>
    <t>Very low</t>
  </si>
  <si>
    <t>Low</t>
  </si>
  <si>
    <t>Average</t>
  </si>
  <si>
    <t>High</t>
  </si>
  <si>
    <t>Very high</t>
  </si>
  <si>
    <t>How satisfied are you with this college in general?</t>
  </si>
  <si>
    <t>Very dissatisfied</t>
  </si>
  <si>
    <t>Dissatisfied</t>
  </si>
  <si>
    <t>Neither satisfied nor dissatisfied</t>
  </si>
  <si>
    <t>Satisfied</t>
  </si>
  <si>
    <t>Very Satisfied</t>
  </si>
  <si>
    <t>Comparing the cost to the quality of education, this college is a good value.</t>
  </si>
  <si>
    <t>General academic advising (including the advisement center if your college has one)</t>
  </si>
  <si>
    <t>Library resources (physical collections, online databases, etc.)</t>
  </si>
  <si>
    <t>Library services (reference support, research assistance, etc.)</t>
  </si>
  <si>
    <t>College tutoring services</t>
  </si>
  <si>
    <t>Availability of instructors outside of class</t>
  </si>
  <si>
    <t>Class size considering the type of class</t>
  </si>
  <si>
    <t>Availability of courses in your major</t>
  </si>
  <si>
    <t>Availability of internships, cop-ops, and practicums</t>
  </si>
  <si>
    <t>Quality of instruction</t>
  </si>
  <si>
    <t>Never</t>
  </si>
  <si>
    <t>Rarely</t>
  </si>
  <si>
    <t>Occasionally</t>
  </si>
  <si>
    <t>Frequently</t>
  </si>
  <si>
    <t>Very Frequently</t>
  </si>
  <si>
    <t>Financial aid services (not the amount of financial aid received)</t>
  </si>
  <si>
    <t>Course registration process</t>
  </si>
  <si>
    <t>Billing and payment process</t>
  </si>
  <si>
    <t>College bookstore services</t>
  </si>
  <si>
    <t>Your sense of belonging on this campus</t>
  </si>
  <si>
    <t>Freedom from harassment on campus</t>
  </si>
  <si>
    <t>Racial harmony on campus</t>
  </si>
  <si>
    <t>Faculty respect for students</t>
  </si>
  <si>
    <t>Non-teaching staff respect for students</t>
  </si>
  <si>
    <t>Campus acceptance of individual differences</t>
  </si>
  <si>
    <t>Campus openness to opinions of others</t>
  </si>
  <si>
    <t>Educational programs regarding alcohol and substance abuse</t>
  </si>
  <si>
    <t>Personal counseling services (excluding academic advising)</t>
  </si>
  <si>
    <t>Sexual assault prevention programs</t>
  </si>
  <si>
    <t>Career planning services</t>
  </si>
  <si>
    <t>Cultural programs (art, dance, film, music, theater)</t>
  </si>
  <si>
    <t>Opportunities for involvement in campus clubs/activities</t>
  </si>
  <si>
    <t>Opportunities for community service</t>
  </si>
  <si>
    <t>Residence hall services/programs</t>
  </si>
  <si>
    <t>Services to suppport transfer students</t>
  </si>
  <si>
    <t>Access to computers and related technology</t>
  </si>
  <si>
    <t>Acts of racial prejudice are rare on this campus.</t>
  </si>
  <si>
    <t>Strongly Disagree</t>
  </si>
  <si>
    <t>Disagree</t>
  </si>
  <si>
    <t>Neither Agree nor Disagree</t>
  </si>
  <si>
    <t>Agree</t>
  </si>
  <si>
    <t>Strongly Agree</t>
  </si>
  <si>
    <t>The rules governing student conduct are clear to me.</t>
  </si>
  <si>
    <t>Acts of prejudice based on sexual orientation are rare at this campus.</t>
  </si>
  <si>
    <t>Acts of prejudice based on gender identity are rare at this campus.</t>
  </si>
  <si>
    <t>No Contribution</t>
  </si>
  <si>
    <t>Small Contribution</t>
  </si>
  <si>
    <t>Moderate Contribution</t>
  </si>
  <si>
    <t>Large Contribution</t>
  </si>
  <si>
    <t>Very Large Contribution</t>
  </si>
  <si>
    <t>Acquiring knowledge and skills needed for a career</t>
  </si>
  <si>
    <t>Understanding and appreciating ethnic/cultural diversity and other individual differences</t>
  </si>
  <si>
    <t>Writing clearly and effectively</t>
  </si>
  <si>
    <t>Speaking clearly and effectively</t>
  </si>
  <si>
    <t>Using computer and information technology effectively</t>
  </si>
  <si>
    <t>Understanding political and social issues</t>
  </si>
  <si>
    <t>Acquiring knowledge and skills for further academic study</t>
  </si>
  <si>
    <t>Understanding environmental and sustainability issues</t>
  </si>
  <si>
    <t>Developing an openness to the opinions of others</t>
  </si>
  <si>
    <t>Developing understanding of self</t>
  </si>
  <si>
    <t>What is your age group?</t>
  </si>
  <si>
    <t>18 or 19</t>
  </si>
  <si>
    <t>20 to 24</t>
  </si>
  <si>
    <t>25 to 34</t>
  </si>
  <si>
    <t>35 to 44</t>
  </si>
  <si>
    <t>45 to 54</t>
  </si>
  <si>
    <t>55 and over</t>
  </si>
  <si>
    <t>What is your gender?</t>
  </si>
  <si>
    <t>Male</t>
  </si>
  <si>
    <t>Female</t>
  </si>
  <si>
    <t>Other</t>
  </si>
  <si>
    <t>Do you identify as LGBT?</t>
  </si>
  <si>
    <t>Indicate if you are of Hispanic or Latino background.</t>
  </si>
  <si>
    <t>Prefer Not to Respond</t>
  </si>
  <si>
    <t>Are you the parent or guardian of one or more dependent children?</t>
  </si>
  <si>
    <t>Not sure</t>
  </si>
  <si>
    <t>Are you enrolled this semester as a full-time or part-time student?</t>
  </si>
  <si>
    <t>Full-time (12 credits or more)</t>
  </si>
  <si>
    <t>Part-time (less than 12 credits)</t>
  </si>
  <si>
    <t>How many college credits have you earned toward your current degree?</t>
  </si>
  <si>
    <t>0-30 (freshman)</t>
  </si>
  <si>
    <t>31-60 (sophomore)</t>
  </si>
  <si>
    <t>61-90 (junior)</t>
  </si>
  <si>
    <t>91 or more (senior)</t>
  </si>
  <si>
    <t>Other or do not know</t>
  </si>
  <si>
    <t>0 Hours</t>
  </si>
  <si>
    <t>1-5 Hours</t>
  </si>
  <si>
    <t>6-10 Hours</t>
  </si>
  <si>
    <t>11-15 Hours</t>
  </si>
  <si>
    <t>16-20 Hours</t>
  </si>
  <si>
    <t>21-30 Hours</t>
  </si>
  <si>
    <t>31-40 Hours</t>
  </si>
  <si>
    <t>40+ Hours</t>
  </si>
  <si>
    <t>Where do you currently live?</t>
  </si>
  <si>
    <t>On campus (college residence hall or apartment)</t>
  </si>
  <si>
    <t>Off campus with parents or relatives</t>
  </si>
  <si>
    <t>Off-campus housing with other students or friends</t>
  </si>
  <si>
    <t>Off campus alone</t>
  </si>
  <si>
    <t>Off campus</t>
  </si>
  <si>
    <t>Do not know</t>
  </si>
  <si>
    <t>Did you receive a Pell Grant this year?</t>
  </si>
  <si>
    <t>What is the highest degree or level of schooling completed by either of your parents?</t>
  </si>
  <si>
    <t>No formal schooling</t>
  </si>
  <si>
    <t>Grades 1 – 12, no diploma</t>
  </si>
  <si>
    <t>High school graduate – diploma or GED</t>
  </si>
  <si>
    <t>Some college, but no degree</t>
  </si>
  <si>
    <t>Associate degree</t>
  </si>
  <si>
    <t>Bachelor’s degree</t>
  </si>
  <si>
    <t>Master’s degree</t>
  </si>
  <si>
    <t>Professional degree (e.g., JD, MD, DDS)</t>
  </si>
  <si>
    <t>Doctoral degree (e.g., PhD, EdD)</t>
  </si>
  <si>
    <t>Middle school</t>
  </si>
  <si>
    <t>High school</t>
  </si>
  <si>
    <t>College degree</t>
  </si>
  <si>
    <t>Graduate school degree</t>
  </si>
  <si>
    <t>Unknown/other</t>
  </si>
  <si>
    <t>PrimaryAcademicGroup</t>
  </si>
  <si>
    <t>Arts &amp; Sciences, College of</t>
  </si>
  <si>
    <t>Business, College of</t>
  </si>
  <si>
    <t>Engineering &amp; App Sci, College of</t>
  </si>
  <si>
    <t>Health Tech &amp; Mgt., School of</t>
  </si>
  <si>
    <t>Journalism, School of</t>
  </si>
  <si>
    <t>Marine &amp; Atmos Sci, School of</t>
  </si>
  <si>
    <t>Nursing, School of</t>
  </si>
  <si>
    <t>Provostial Area</t>
  </si>
  <si>
    <t>Social Welfare, School of</t>
  </si>
  <si>
    <t>AAS/Japanese</t>
  </si>
  <si>
    <t>Africana Studies</t>
  </si>
  <si>
    <t>Anthropology</t>
  </si>
  <si>
    <t>Anthropology/Social Studies</t>
  </si>
  <si>
    <t>AOI in Athletic Training</t>
  </si>
  <si>
    <t>AOI in Pre Applied Math &amp; Stat</t>
  </si>
  <si>
    <t>AOI in Pre Chmcl &amp; Mlclr Engng</t>
  </si>
  <si>
    <t>AOI in Pre-Biomedical Engrng</t>
  </si>
  <si>
    <t>AOI in Pre-Business Mgmnt</t>
  </si>
  <si>
    <t>AOI in Pre-Civil Engineering</t>
  </si>
  <si>
    <t>AOI in Pre-Computer Engineerng</t>
  </si>
  <si>
    <t>AOI in Pre-Computer Science</t>
  </si>
  <si>
    <t>AOI in Pre-Elec Engineering</t>
  </si>
  <si>
    <t>AOI in Pre-Engineering Sci</t>
  </si>
  <si>
    <t>AOI in Pre-Information Sys</t>
  </si>
  <si>
    <t>AOI in Pre-Mechanical Engrng</t>
  </si>
  <si>
    <t>AOI in Pre-Music</t>
  </si>
  <si>
    <t>AOI in Pre-Nursing</t>
  </si>
  <si>
    <t>AOI in Pre-Pharmacology</t>
  </si>
  <si>
    <t>AOI in Pre-Social Welfare</t>
  </si>
  <si>
    <t>Applied Math &amp; Statistics</t>
  </si>
  <si>
    <t>Art History &amp; Criticism</t>
  </si>
  <si>
    <t>Asian &amp; Asian American Studies</t>
  </si>
  <si>
    <t>Astronomy/Planetry Science</t>
  </si>
  <si>
    <t>Athletic Training</t>
  </si>
  <si>
    <t>Atmospheric &amp; Oceanic Sciences</t>
  </si>
  <si>
    <t>Biochemistry</t>
  </si>
  <si>
    <t>Biology</t>
  </si>
  <si>
    <t>Biomedical Engineering</t>
  </si>
  <si>
    <t>BS/MS Adult Health Nursing</t>
  </si>
  <si>
    <t>BSHS/MSOT Health Science</t>
  </si>
  <si>
    <t>Business Management</t>
  </si>
  <si>
    <t>Chemical and Molecular Engnrng</t>
  </si>
  <si>
    <t>Chemistry</t>
  </si>
  <si>
    <t>Cinema &amp; Cultural Studies</t>
  </si>
  <si>
    <t>Civil Engineering</t>
  </si>
  <si>
    <t>Clin Lab Sci: 2 Yr Upper</t>
  </si>
  <si>
    <t>Clin Lab Sci: 4 Yr Lower Div</t>
  </si>
  <si>
    <t>Clin Lab Sci: 4 Yr Upper</t>
  </si>
  <si>
    <t>Coastal Environmental Studies</t>
  </si>
  <si>
    <t>Comparative Literature</t>
  </si>
  <si>
    <t>Computer Engineering</t>
  </si>
  <si>
    <t>Computer Science</t>
  </si>
  <si>
    <t>Earth and Space Sciences</t>
  </si>
  <si>
    <t>Economics</t>
  </si>
  <si>
    <t>Ecosystems and Human Impact</t>
  </si>
  <si>
    <t>Electrical Engineering</t>
  </si>
  <si>
    <t>Engineering Chemistry</t>
  </si>
  <si>
    <t>Engineering Science</t>
  </si>
  <si>
    <t>English</t>
  </si>
  <si>
    <t>Env Design, Policy &amp; Planning</t>
  </si>
  <si>
    <t>Environmental Humanities</t>
  </si>
  <si>
    <t>Environmental Studies</t>
  </si>
  <si>
    <t>French Language &amp; Literature</t>
  </si>
  <si>
    <t>General/Undeclared</t>
  </si>
  <si>
    <t>Geology</t>
  </si>
  <si>
    <t>Health Science</t>
  </si>
  <si>
    <t>History</t>
  </si>
  <si>
    <t>History/Soc Studies</t>
  </si>
  <si>
    <t>Human Evolutionary Biology</t>
  </si>
  <si>
    <t>Humanities</t>
  </si>
  <si>
    <t>Information Systems</t>
  </si>
  <si>
    <t>Italian</t>
  </si>
  <si>
    <t>Italian Studies</t>
  </si>
  <si>
    <t>Journalism</t>
  </si>
  <si>
    <t>Linguistics</t>
  </si>
  <si>
    <t>Linguistics/TESOL</t>
  </si>
  <si>
    <t>Marine Sciences</t>
  </si>
  <si>
    <t>Marine Vertebrate Biology</t>
  </si>
  <si>
    <t>Mathematics</t>
  </si>
  <si>
    <t>Mechanical Engineering</t>
  </si>
  <si>
    <t>Multidisciplinary Studies</t>
  </si>
  <si>
    <t>Music</t>
  </si>
  <si>
    <t>Natl Student Exch Plan A In</t>
  </si>
  <si>
    <t>Natl Student Exch Plan B In</t>
  </si>
  <si>
    <t>NMTUndergrad Interntl Exchng</t>
  </si>
  <si>
    <t>Non Matric Intensive English</t>
  </si>
  <si>
    <t>Nursing</t>
  </si>
  <si>
    <t>Nursing Accelerated One Year</t>
  </si>
  <si>
    <t>Nursing Basic Two Year</t>
  </si>
  <si>
    <t>Pharmacology</t>
  </si>
  <si>
    <t>Philosophy</t>
  </si>
  <si>
    <t>Physics</t>
  </si>
  <si>
    <t>Political Science</t>
  </si>
  <si>
    <t>Psychology</t>
  </si>
  <si>
    <t>Registered Nurse PT</t>
  </si>
  <si>
    <t>Religious Studies</t>
  </si>
  <si>
    <t>Respiratory Care</t>
  </si>
  <si>
    <t>Respiratory Care: 4 Yr Lwr Div</t>
  </si>
  <si>
    <t>Respiratory Care: 4 Yr Upper</t>
  </si>
  <si>
    <t>Social Work</t>
  </si>
  <si>
    <t>Sociology</t>
  </si>
  <si>
    <t>Spanish Language &amp; Literature</t>
  </si>
  <si>
    <t>Studio Art</t>
  </si>
  <si>
    <t>Sustainability Studies</t>
  </si>
  <si>
    <t>Technological Systems Mgmt</t>
  </si>
  <si>
    <t>Theatre Arts</t>
  </si>
  <si>
    <t>UG Fall/Spring Non Matric</t>
  </si>
  <si>
    <t>Undergraduate Non Matric</t>
  </si>
  <si>
    <t>Visiting International Studen</t>
  </si>
  <si>
    <t>Women's &amp; Gender Studies</t>
  </si>
  <si>
    <t>Completely met my expectations</t>
  </si>
  <si>
    <t>Mostly met my expectations</t>
  </si>
  <si>
    <t>Partly met my expectations</t>
  </si>
  <si>
    <t>Mostly failed to meet my expectations</t>
  </si>
  <si>
    <t>Totally failed to meet my expectations</t>
  </si>
  <si>
    <t>Strongly disagree</t>
  </si>
  <si>
    <t>Neither agree nor disagree</t>
  </si>
  <si>
    <t>Strongly agree</t>
  </si>
  <si>
    <t>How likely is it that you would recommend this college to a friend or peer with 1 being not at all likely and 10 being extremely likely?</t>
  </si>
  <si>
    <t>Very satisfied</t>
  </si>
  <si>
    <t>Academic advising/coaching</t>
  </si>
  <si>
    <t>Library resources and services</t>
  </si>
  <si>
    <t>Tutoring services/Learning support</t>
  </si>
  <si>
    <t>Clearly defined academic requirements</t>
  </si>
  <si>
    <t>Ability to take courses in your major or program of study when you need them</t>
  </si>
  <si>
    <t>Overall access to faculty outside of designated class time (e.g. office hours)</t>
  </si>
  <si>
    <t>Overall engagement with my professors/instructors</t>
  </si>
  <si>
    <t>Availability of globally-focused learning opportunities (e.g. COIL, study abroad, etc.)</t>
  </si>
  <si>
    <t>Attended my scheduled classes</t>
  </si>
  <si>
    <t>Submitted my assignments on time</t>
  </si>
  <si>
    <t>Been intellectually engaged by material covered in class</t>
  </si>
  <si>
    <t>Engaged in research or other creative projects under the guidance of a faculty member/instructor</t>
  </si>
  <si>
    <t>Participated in community service or service learning activities independent of a course or academic program</t>
  </si>
  <si>
    <t>College food services</t>
  </si>
  <si>
    <t>Mental health/counseling services</t>
  </si>
  <si>
    <t>Student health services (not related to mental health / counseling services)</t>
  </si>
  <si>
    <t>Communication of college news/information to students</t>
  </si>
  <si>
    <t>Transfer planning services</t>
  </si>
  <si>
    <t>Communication of student conduct rules and regulations</t>
  </si>
  <si>
    <t>Usefulness of information on college website</t>
  </si>
  <si>
    <t>Ease of finding what is needed on college website</t>
  </si>
  <si>
    <t>College-run clubs and activities</t>
  </si>
  <si>
    <t>Computing support services (e.g. Helpdesk)</t>
  </si>
  <si>
    <t>College computing network (internet access, web services, mobile apps, etc.)</t>
  </si>
  <si>
    <t>Your sense of personal safety/security at this college</t>
  </si>
  <si>
    <t>Section 1—General College Satisfaction</t>
  </si>
  <si>
    <t>Section 2—Academic Services and Experiences</t>
  </si>
  <si>
    <t>Participated in community service or service learning activities as part of a course or academic program</t>
  </si>
  <si>
    <t>Section 3—College Services and Environment</t>
  </si>
  <si>
    <t>Ancillary Services</t>
  </si>
  <si>
    <t>General health and wellness programs</t>
  </si>
  <si>
    <t>Information Technology</t>
  </si>
  <si>
    <t>Campus Climate</t>
  </si>
  <si>
    <t>Student respect for other students</t>
  </si>
  <si>
    <t>Individual differences are accepted at this college</t>
  </si>
  <si>
    <t>People are open to the opinions of others at this college</t>
  </si>
  <si>
    <t>Totally agree</t>
  </si>
  <si>
    <t>Somewhat agree</t>
  </si>
  <si>
    <t>Somewhat disagree</t>
  </si>
  <si>
    <t>Totally disagree</t>
  </si>
  <si>
    <t>Acts of prejudice based on race are rare at this college</t>
  </si>
  <si>
    <t>Acts of prejudice based on religion are rare at this college</t>
  </si>
  <si>
    <t>Acts of prejudice based on socio-economic status are rare at this college</t>
  </si>
  <si>
    <t>Acts of prejudice based on sexual orientation are rare at this college</t>
  </si>
  <si>
    <t>Acts of prejudice based on gender identity are rare at this college</t>
  </si>
  <si>
    <t>How satisfied are you with your colleges response to the COVID-19 outbreak?</t>
  </si>
  <si>
    <t>The instruction mode for my classes this semester is:</t>
  </si>
  <si>
    <t>Totally in-person</t>
  </si>
  <si>
    <t>Mostly in-person</t>
  </si>
  <si>
    <t>Equal mix of online/remote and in-person</t>
  </si>
  <si>
    <t>Mostly online/remote</t>
  </si>
  <si>
    <t>Totally online/remote</t>
  </si>
  <si>
    <t>How satisfied are you, overall, with the current mode of instruction for your classes?</t>
  </si>
  <si>
    <t>Of your online/remote classes, how many would you have taken this way regardless of COVID?</t>
  </si>
  <si>
    <t>Unsure</t>
  </si>
  <si>
    <t>None</t>
  </si>
  <si>
    <t>Some</t>
  </si>
  <si>
    <t>All</t>
  </si>
  <si>
    <t>Access to an adequate computer</t>
  </si>
  <si>
    <t>Not at all challenging</t>
  </si>
  <si>
    <t>Not very challenging</t>
  </si>
  <si>
    <t>Somewhat challenging</t>
  </si>
  <si>
    <t>Very challenging</t>
  </si>
  <si>
    <t>Access to reliable high speed internet</t>
  </si>
  <si>
    <t>Access to adequate study space</t>
  </si>
  <si>
    <t>Adequate time to study</t>
  </si>
  <si>
    <t>Quality of online instruction</t>
  </si>
  <si>
    <t>Keeping up academically due to remote/online learning rather than in-person learning</t>
  </si>
  <si>
    <t>Section 4—COVID-19 Specific</t>
  </si>
  <si>
    <t xml:space="preserve">Section 5 - Personal Growth and Development </t>
  </si>
  <si>
    <t>Has much of a contribution has this college made in your growth in the following areas?</t>
  </si>
  <si>
    <t>Developing problem-solving skills</t>
  </si>
  <si>
    <t>Working well with others</t>
  </si>
  <si>
    <t>Understanding your personal ethics and values</t>
  </si>
  <si>
    <t>Expanding your global awareness</t>
  </si>
  <si>
    <t>Understanding and appreciating political, social, and historical issues</t>
  </si>
  <si>
    <t>Section 6—Challenges Affecting College Experience</t>
  </si>
  <si>
    <t>Please indicate if any of the following things are negatively affecting your academic performance.</t>
  </si>
  <si>
    <t>Job responsibilities</t>
  </si>
  <si>
    <t>Family responsibilities</t>
  </si>
  <si>
    <t>Finding adequate child care</t>
  </si>
  <si>
    <t>Disability issues</t>
  </si>
  <si>
    <t>Health issues (not related to disability issues)</t>
  </si>
  <si>
    <t>Paying for college</t>
  </si>
  <si>
    <t>Finding adequate housing</t>
  </si>
  <si>
    <t>Food insecurity/hunger</t>
  </si>
  <si>
    <t>Transportation to and from college for classes/academic requirements</t>
  </si>
  <si>
    <t>Not affecting negatively at all</t>
  </si>
  <si>
    <t>Minorly negatively affecting</t>
  </si>
  <si>
    <t>Moderately negatively affecting</t>
  </si>
  <si>
    <t>Severely negatively affecting</t>
  </si>
  <si>
    <t>Section 7 - Future Enrollment Plans</t>
  </si>
  <si>
    <t>Section  8—General Student Characteristic Questions</t>
  </si>
  <si>
    <t>Do you plan on attending this college in the fall</t>
  </si>
  <si>
    <t>Not applicable, will have graduated</t>
  </si>
  <si>
    <t>Whether or not instruction will still be remote</t>
  </si>
  <si>
    <t>Housing concerns</t>
  </si>
  <si>
    <t>Financial concerns</t>
  </si>
  <si>
    <t>General feelings of uncertainty</t>
  </si>
  <si>
    <t>I might attend a different college in the fall</t>
  </si>
  <si>
    <t>I might take a break from college</t>
  </si>
  <si>
    <t>Concerns about ability to social distance</t>
  </si>
  <si>
    <t>I am considering staying closer to home</t>
  </si>
  <si>
    <t>If unsure, influencing factor (mark all that apply)</t>
  </si>
  <si>
    <t>Reason not attending in fall (mark all that apply)</t>
  </si>
  <si>
    <t>I plan to attend a different college in the fall</t>
  </si>
  <si>
    <t>I plan to take a break from college</t>
  </si>
  <si>
    <t>I want to stay closer to home</t>
  </si>
  <si>
    <t>Off campus with spouse/partner/children</t>
  </si>
  <si>
    <t>Currently homeless</t>
  </si>
  <si>
    <t>Southampton Arts</t>
  </si>
  <si>
    <t>AAS/Korean</t>
  </si>
  <si>
    <t>AOI in Clinical Laboratory Sci</t>
  </si>
  <si>
    <t>AOI in Pre-Respiratory Care</t>
  </si>
  <si>
    <t>Creative Writing</t>
  </si>
  <si>
    <t>Global Studies Int'l Relations</t>
  </si>
  <si>
    <t>Been intellectually stimulated by the material covered in class?</t>
  </si>
  <si>
    <t>Did not use or not applicable</t>
  </si>
  <si>
    <t>College social activities</t>
  </si>
  <si>
    <t>Recreational and intramural programs</t>
  </si>
  <si>
    <t>Section 4 — Facilities</t>
  </si>
  <si>
    <t>Athletic facilities</t>
  </si>
  <si>
    <t>Parking facilities</t>
  </si>
  <si>
    <t>Campus center/student union</t>
  </si>
  <si>
    <t>Classroom facilities</t>
  </si>
  <si>
    <t>General condition of buildings and grounds (other than residence halls)</t>
  </si>
  <si>
    <t>General condition of residence halls</t>
  </si>
  <si>
    <t>Availability of online courses</t>
  </si>
  <si>
    <t>Number of hours in a typical week that you spend on paid employment</t>
  </si>
  <si>
    <t>SUNY Student Opinion/Satisfaction Survey Results for Stony Brook University, 2009-2024</t>
  </si>
  <si>
    <t>Unknown</t>
  </si>
  <si>
    <t>AOI in Pre-Creative Writing</t>
  </si>
  <si>
    <t>Communication</t>
  </si>
  <si>
    <t>Mass Communication</t>
  </si>
  <si>
    <t>Media/Art/Culture</t>
  </si>
  <si>
    <t>From admin data</t>
  </si>
  <si>
    <t>Section only asked in 2021</t>
  </si>
  <si>
    <t>"Facilities" section replaced "COVID-19 Specific" section in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</si>
</sst>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ptos"/>
      <family val="2"/>
    </font>
    <font>
      <b/>
      <sz val="11"/>
      <color theme="1"/>
      <name val="Aptos"/>
      <family val="2"/>
    </font>
    <font>
      <sz val="8"/>
      <color theme="1"/>
      <name val="Aptos"/>
      <family val="2"/>
    </font>
    <font>
      <b/>
      <sz val="9"/>
      <color theme="1"/>
      <name val="Aptos"/>
      <family val="2"/>
    </font>
    <font>
      <sz val="9"/>
      <color theme="1"/>
      <name val="Aptos"/>
      <family val="2"/>
    </font>
    <font>
      <i/>
      <sz val="9"/>
      <color theme="1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indexed="64"/>
      </top>
      <bottom/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83">
    <xf numFmtId="0" fontId="0" fillId="0" borderId="0" xfId="0"/>
    <xf numFmtId="0" fontId="6" fillId="0" borderId="0" xfId="0" applyFont="1" applyAlignment="1">
      <alignment vertical="top"/>
    </xf>
    <xf numFmtId="0" fontId="6" fillId="0" borderId="6" xfId="0" applyFont="1" applyBorder="1" applyAlignment="1">
      <alignment vertical="top"/>
    </xf>
    <xf numFmtId="0" fontId="6" fillId="0" borderId="8" xfId="0" applyFont="1" applyBorder="1" applyAlignment="1">
      <alignment vertical="top"/>
    </xf>
    <xf numFmtId="0" fontId="6" fillId="0" borderId="3" xfId="0" applyFont="1" applyBorder="1" applyAlignment="1">
      <alignment vertical="top"/>
    </xf>
    <xf numFmtId="0" fontId="6" fillId="0" borderId="4" xfId="0" applyFont="1" applyBorder="1" applyAlignment="1">
      <alignment horizontal="right" vertical="top"/>
    </xf>
    <xf numFmtId="164" fontId="6" fillId="0" borderId="3" xfId="0" applyNumberFormat="1" applyFont="1" applyBorder="1" applyAlignment="1">
      <alignment horizontal="right" vertical="top"/>
    </xf>
    <xf numFmtId="0" fontId="6" fillId="0" borderId="2" xfId="0" applyFont="1" applyBorder="1" applyAlignment="1">
      <alignment vertical="top" wrapText="1"/>
    </xf>
    <xf numFmtId="0" fontId="6" fillId="0" borderId="2" xfId="0" applyFont="1" applyBorder="1" applyAlignment="1">
      <alignment vertical="top"/>
    </xf>
    <xf numFmtId="0" fontId="6" fillId="0" borderId="5" xfId="0" applyFont="1" applyBorder="1" applyAlignment="1">
      <alignment vertical="top"/>
    </xf>
    <xf numFmtId="164" fontId="6" fillId="0" borderId="2" xfId="0" applyNumberFormat="1" applyFont="1" applyBorder="1" applyAlignment="1">
      <alignment vertical="top"/>
    </xf>
    <xf numFmtId="0" fontId="6" fillId="0" borderId="0" xfId="0" applyFont="1" applyAlignment="1">
      <alignment vertical="top" wrapText="1"/>
    </xf>
    <xf numFmtId="0" fontId="6" fillId="0" borderId="1" xfId="0" applyFont="1" applyBorder="1" applyAlignment="1">
      <alignment vertical="top"/>
    </xf>
    <xf numFmtId="164" fontId="6" fillId="0" borderId="0" xfId="0" applyNumberFormat="1" applyFont="1" applyAlignment="1">
      <alignment vertical="top"/>
    </xf>
    <xf numFmtId="0" fontId="6" fillId="0" borderId="3" xfId="0" applyFont="1" applyBorder="1" applyAlignment="1">
      <alignment vertical="top" wrapText="1"/>
    </xf>
    <xf numFmtId="0" fontId="6" fillId="0" borderId="4" xfId="0" applyFont="1" applyBorder="1" applyAlignment="1">
      <alignment vertical="top"/>
    </xf>
    <xf numFmtId="164" fontId="6" fillId="0" borderId="3" xfId="0" applyNumberFormat="1" applyFont="1" applyBorder="1" applyAlignment="1">
      <alignment vertical="top"/>
    </xf>
    <xf numFmtId="0" fontId="6" fillId="0" borderId="5" xfId="0" applyFont="1" applyBorder="1" applyAlignment="1">
      <alignment horizontal="right" vertical="top"/>
    </xf>
    <xf numFmtId="164" fontId="6" fillId="0" borderId="2" xfId="0" applyNumberFormat="1" applyFont="1" applyBorder="1" applyAlignment="1">
      <alignment horizontal="right" vertical="top"/>
    </xf>
    <xf numFmtId="0" fontId="6" fillId="0" borderId="1" xfId="0" applyFont="1" applyBorder="1" applyAlignment="1">
      <alignment horizontal="right" vertical="top"/>
    </xf>
    <xf numFmtId="164" fontId="6" fillId="0" borderId="0" xfId="0" applyNumberFormat="1" applyFont="1" applyAlignment="1">
      <alignment horizontal="right" vertical="top"/>
    </xf>
    <xf numFmtId="0" fontId="6" fillId="0" borderId="2" xfId="0" applyFont="1" applyBorder="1" applyAlignment="1">
      <alignment horizontal="left" vertical="top"/>
    </xf>
    <xf numFmtId="164" fontId="6" fillId="0" borderId="9" xfId="0" applyNumberFormat="1" applyFont="1" applyBorder="1" applyAlignment="1">
      <alignment horizontal="right" vertical="top"/>
    </xf>
    <xf numFmtId="0" fontId="6" fillId="0" borderId="3" xfId="0" applyFont="1" applyBorder="1" applyAlignment="1">
      <alignment horizontal="left" vertical="top"/>
    </xf>
    <xf numFmtId="0" fontId="6" fillId="0" borderId="6" xfId="0" applyFont="1" applyBorder="1" applyAlignment="1">
      <alignment vertical="top" wrapText="1"/>
    </xf>
    <xf numFmtId="0" fontId="6" fillId="2" borderId="5" xfId="0" applyFont="1" applyFill="1" applyBorder="1" applyAlignment="1">
      <alignment vertical="top"/>
    </xf>
    <xf numFmtId="164" fontId="6" fillId="2" borderId="2" xfId="0" applyNumberFormat="1" applyFont="1" applyFill="1" applyBorder="1" applyAlignment="1">
      <alignment vertical="top"/>
    </xf>
    <xf numFmtId="0" fontId="6" fillId="2" borderId="1" xfId="0" applyFont="1" applyFill="1" applyBorder="1" applyAlignment="1">
      <alignment vertical="top"/>
    </xf>
    <xf numFmtId="164" fontId="6" fillId="2" borderId="0" xfId="0" applyNumberFormat="1" applyFont="1" applyFill="1" applyAlignment="1">
      <alignment vertical="top"/>
    </xf>
    <xf numFmtId="164" fontId="6" fillId="0" borderId="9" xfId="0" applyNumberFormat="1" applyFont="1" applyBorder="1" applyAlignment="1">
      <alignment vertical="top"/>
    </xf>
    <xf numFmtId="0" fontId="6" fillId="0" borderId="11" xfId="0" applyFont="1" applyBorder="1" applyAlignment="1">
      <alignment vertical="top"/>
    </xf>
    <xf numFmtId="164" fontId="6" fillId="0" borderId="11" xfId="0" applyNumberFormat="1" applyFont="1" applyBorder="1" applyAlignment="1">
      <alignment vertical="top"/>
    </xf>
    <xf numFmtId="0" fontId="6" fillId="0" borderId="7" xfId="0" applyFont="1" applyBorder="1" applyAlignment="1">
      <alignment vertical="top"/>
    </xf>
    <xf numFmtId="164" fontId="6" fillId="0" borderId="6" xfId="0" applyNumberFormat="1" applyFont="1" applyBorder="1" applyAlignment="1">
      <alignment vertical="top"/>
    </xf>
    <xf numFmtId="0" fontId="6" fillId="2" borderId="5" xfId="0" applyFont="1" applyFill="1" applyBorder="1" applyAlignment="1">
      <alignment horizontal="right" vertical="top"/>
    </xf>
    <xf numFmtId="164" fontId="6" fillId="2" borderId="2" xfId="0" applyNumberFormat="1" applyFont="1" applyFill="1" applyBorder="1" applyAlignment="1">
      <alignment horizontal="right" vertical="top"/>
    </xf>
    <xf numFmtId="0" fontId="6" fillId="2" borderId="1" xfId="0" applyFont="1" applyFill="1" applyBorder="1" applyAlignment="1">
      <alignment horizontal="right" vertical="top"/>
    </xf>
    <xf numFmtId="164" fontId="6" fillId="2" borderId="0" xfId="0" applyNumberFormat="1" applyFont="1" applyFill="1" applyAlignment="1">
      <alignment horizontal="right" vertical="top"/>
    </xf>
    <xf numFmtId="0" fontId="6" fillId="2" borderId="4" xfId="0" applyFont="1" applyFill="1" applyBorder="1" applyAlignment="1">
      <alignment vertical="top"/>
    </xf>
    <xf numFmtId="164" fontId="6" fillId="2" borderId="3" xfId="0" applyNumberFormat="1" applyFont="1" applyFill="1" applyBorder="1" applyAlignment="1">
      <alignment vertical="top"/>
    </xf>
    <xf numFmtId="0" fontId="6" fillId="0" borderId="10" xfId="0" applyFont="1" applyBorder="1" applyAlignment="1">
      <alignment vertical="top"/>
    </xf>
    <xf numFmtId="164" fontId="6" fillId="0" borderId="10" xfId="0" applyNumberFormat="1" applyFont="1" applyBorder="1" applyAlignment="1">
      <alignment horizontal="right" vertical="top"/>
    </xf>
    <xf numFmtId="0" fontId="6" fillId="0" borderId="9" xfId="0" applyFont="1" applyBorder="1" applyAlignment="1">
      <alignment vertical="top"/>
    </xf>
    <xf numFmtId="0" fontId="6" fillId="0" borderId="7" xfId="0" applyFont="1" applyBorder="1" applyAlignment="1">
      <alignment horizontal="right" vertical="top"/>
    </xf>
    <xf numFmtId="164" fontId="6" fillId="0" borderId="6" xfId="0" applyNumberFormat="1" applyFont="1" applyBorder="1" applyAlignment="1">
      <alignment horizontal="right" vertical="top"/>
    </xf>
    <xf numFmtId="0" fontId="6" fillId="2" borderId="4" xfId="0" applyFont="1" applyFill="1" applyBorder="1" applyAlignment="1">
      <alignment horizontal="right" vertical="top"/>
    </xf>
    <xf numFmtId="164" fontId="6" fillId="2" borderId="3" xfId="0" applyNumberFormat="1" applyFont="1" applyFill="1" applyBorder="1" applyAlignment="1">
      <alignment horizontal="right" vertical="top"/>
    </xf>
    <xf numFmtId="10" fontId="6" fillId="0" borderId="0" xfId="0" applyNumberFormat="1" applyFont="1" applyAlignment="1">
      <alignment vertical="top"/>
    </xf>
    <xf numFmtId="164" fontId="6" fillId="0" borderId="10" xfId="0" applyNumberFormat="1" applyFont="1" applyBorder="1" applyAlignment="1">
      <alignment vertical="top"/>
    </xf>
    <xf numFmtId="164" fontId="6" fillId="0" borderId="11" xfId="0" applyNumberFormat="1" applyFont="1" applyBorder="1" applyAlignment="1">
      <alignment horizontal="right" vertical="top"/>
    </xf>
    <xf numFmtId="0" fontId="4" fillId="0" borderId="4" xfId="0" applyFont="1" applyBorder="1" applyAlignment="1">
      <alignment horizontal="right" vertical="top"/>
    </xf>
    <xf numFmtId="164" fontId="4" fillId="0" borderId="3" xfId="0" applyNumberFormat="1" applyFont="1" applyBorder="1" applyAlignment="1">
      <alignment horizontal="right" vertical="top"/>
    </xf>
    <xf numFmtId="0" fontId="6" fillId="0" borderId="0" xfId="0" applyFont="1" applyAlignment="1">
      <alignment horizontal="left" vertical="top"/>
    </xf>
    <xf numFmtId="0" fontId="6" fillId="2" borderId="7" xfId="0" applyFont="1" applyFill="1" applyBorder="1" applyAlignment="1">
      <alignment horizontal="center" vertical="top"/>
    </xf>
    <xf numFmtId="0" fontId="6" fillId="2" borderId="6" xfId="0" applyFont="1" applyFill="1" applyBorder="1" applyAlignment="1">
      <alignment horizontal="center" vertical="top"/>
    </xf>
    <xf numFmtId="0" fontId="6" fillId="2" borderId="8" xfId="0" applyFont="1" applyFill="1" applyBorder="1" applyAlignment="1">
      <alignment horizontal="center" vertical="top"/>
    </xf>
    <xf numFmtId="0" fontId="6" fillId="2" borderId="4" xfId="0" applyFont="1" applyFill="1" applyBorder="1" applyAlignment="1">
      <alignment vertical="top"/>
    </xf>
    <xf numFmtId="0" fontId="6" fillId="2" borderId="3" xfId="0" applyFont="1" applyFill="1" applyBorder="1" applyAlignment="1">
      <alignment vertical="top"/>
    </xf>
    <xf numFmtId="0" fontId="6" fillId="2" borderId="10" xfId="0" applyFont="1" applyFill="1" applyBorder="1" applyAlignment="1">
      <alignment vertical="top"/>
    </xf>
    <xf numFmtId="0" fontId="6" fillId="0" borderId="2" xfId="0" applyFont="1" applyBorder="1" applyAlignment="1">
      <alignment vertical="top" wrapText="1"/>
    </xf>
    <xf numFmtId="0" fontId="6" fillId="0" borderId="0" xfId="0" applyFont="1" applyAlignment="1">
      <alignment vertical="top" wrapText="1"/>
    </xf>
    <xf numFmtId="0" fontId="6" fillId="0" borderId="3" xfId="0" applyFont="1" applyBorder="1" applyAlignment="1">
      <alignment vertical="top" wrapText="1"/>
    </xf>
    <xf numFmtId="0" fontId="6" fillId="0" borderId="2" xfId="0" applyFont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6" fillId="0" borderId="3" xfId="0" applyFont="1" applyBorder="1" applyAlignment="1">
      <alignment horizontal="left" vertical="top" wrapText="1"/>
    </xf>
    <xf numFmtId="0" fontId="6" fillId="0" borderId="0" xfId="0" applyFont="1" applyAlignment="1">
      <alignment horizontal="center" vertical="top"/>
    </xf>
    <xf numFmtId="0" fontId="6" fillId="0" borderId="7" xfId="0" applyFont="1" applyBorder="1" applyAlignment="1">
      <alignment horizontal="center" vertical="top"/>
    </xf>
    <xf numFmtId="0" fontId="6" fillId="0" borderId="6" xfId="0" applyFont="1" applyBorder="1" applyAlignment="1">
      <alignment horizontal="center" vertical="top"/>
    </xf>
    <xf numFmtId="0" fontId="5" fillId="0" borderId="0" xfId="0" applyFont="1" applyAlignment="1">
      <alignment horizontal="left" vertical="top" wrapText="1"/>
    </xf>
    <xf numFmtId="0" fontId="5" fillId="0" borderId="6" xfId="0" applyFont="1" applyBorder="1" applyAlignment="1">
      <alignment vertical="top" wrapText="1"/>
    </xf>
    <xf numFmtId="0" fontId="6" fillId="0" borderId="8" xfId="0" applyFont="1" applyBorder="1" applyAlignment="1">
      <alignment horizontal="center" vertical="top"/>
    </xf>
    <xf numFmtId="0" fontId="3" fillId="0" borderId="0" xfId="0" applyFont="1" applyAlignment="1">
      <alignment horizontal="left" vertical="top" wrapText="1"/>
    </xf>
    <xf numFmtId="0" fontId="6" fillId="2" borderId="7" xfId="0" applyFont="1" applyFill="1" applyBorder="1" applyAlignment="1">
      <alignment horizontal="center" vertical="top" wrapText="1"/>
    </xf>
    <xf numFmtId="0" fontId="6" fillId="2" borderId="6" xfId="0" applyFont="1" applyFill="1" applyBorder="1" applyAlignment="1">
      <alignment horizontal="center" vertical="top" wrapText="1"/>
    </xf>
    <xf numFmtId="0" fontId="6" fillId="2" borderId="8" xfId="0" applyFont="1" applyFill="1" applyBorder="1" applyAlignment="1">
      <alignment horizontal="center" vertical="top" wrapText="1"/>
    </xf>
    <xf numFmtId="0" fontId="2" fillId="0" borderId="0" xfId="0" applyFont="1"/>
    <xf numFmtId="0" fontId="6" fillId="2" borderId="4" xfId="0" applyFont="1" applyFill="1" applyBorder="1" applyAlignment="1">
      <alignment horizontal="center" vertical="top"/>
    </xf>
    <xf numFmtId="0" fontId="6" fillId="2" borderId="3" xfId="0" applyFont="1" applyFill="1" applyBorder="1" applyAlignment="1">
      <alignment horizontal="center" vertical="top"/>
    </xf>
    <xf numFmtId="0" fontId="6" fillId="2" borderId="10" xfId="0" applyFont="1" applyFill="1" applyBorder="1" applyAlignment="1">
      <alignment horizontal="center" vertical="top"/>
    </xf>
    <xf numFmtId="0" fontId="5" fillId="0" borderId="2" xfId="0" applyFont="1" applyBorder="1" applyAlignment="1">
      <alignment horizontal="left" vertical="top" wrapText="1"/>
    </xf>
    <xf numFmtId="0" fontId="5" fillId="0" borderId="6" xfId="0" applyFont="1" applyBorder="1" applyAlignment="1">
      <alignment horizontal="left" vertical="top" wrapText="1"/>
    </xf>
    <xf numFmtId="0" fontId="7" fillId="2" borderId="7" xfId="0" applyFont="1" applyFill="1" applyBorder="1" applyAlignment="1">
      <alignment horizontal="left" vertical="top"/>
    </xf>
    <xf numFmtId="0" fontId="7" fillId="2" borderId="6" xfId="0" applyFont="1" applyFill="1" applyBorder="1" applyAlignment="1">
      <alignment horizontal="left" vertical="top"/>
    </xf>
  </cellXfs>
  <cellStyles count="5">
    <cellStyle name="Normal" xfId="0" builtinId="0"/>
    <cellStyle name="style1622051848132" xfId="3" xr:uid="{00000000-0005-0000-0000-000001000000}"/>
    <cellStyle name="style1622051848263" xfId="4" xr:uid="{00000000-0005-0000-0000-000002000000}"/>
    <cellStyle name="style1622051850629" xfId="1" xr:uid="{00000000-0005-0000-0000-000003000000}"/>
    <cellStyle name="style1622051850742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00"/>
  <sheetViews>
    <sheetView tabSelected="1" zoomScale="130" zoomScaleNormal="130" workbookViewId="0">
      <selection activeCell="A12" sqref="A12:A14"/>
    </sheetView>
  </sheetViews>
  <sheetFormatPr defaultColWidth="9.1796875" defaultRowHeight="12" x14ac:dyDescent="0.35"/>
  <cols>
    <col min="1" max="1" width="19.453125" style="1" customWidth="1"/>
    <col min="2" max="2" width="31.81640625" style="1" customWidth="1"/>
    <col min="3" max="3" width="5.7265625" style="1" customWidth="1"/>
    <col min="4" max="4" width="5.90625" style="1" customWidth="1"/>
    <col min="5" max="5" width="5.7265625" style="1" customWidth="1"/>
    <col min="6" max="6" width="5.90625" style="13" customWidth="1"/>
    <col min="7" max="7" width="5.7265625" style="1" customWidth="1"/>
    <col min="8" max="8" width="5.90625" style="13" customWidth="1"/>
    <col min="9" max="9" width="5.7265625" style="1" customWidth="1"/>
    <col min="10" max="10" width="5.90625" style="13" customWidth="1"/>
    <col min="11" max="11" width="5.7265625" style="1" customWidth="1"/>
    <col min="12" max="12" width="5.90625" style="13" customWidth="1"/>
    <col min="13" max="13" width="5.7265625" style="1" customWidth="1"/>
    <col min="14" max="14" width="5.90625" style="1" customWidth="1"/>
    <col min="15" max="16384" width="9.1796875" style="1"/>
  </cols>
  <sheetData>
    <row r="1" spans="1:14" ht="29.25" customHeight="1" x14ac:dyDescent="0.4">
      <c r="A1" s="75" t="s">
        <v>416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</row>
    <row r="2" spans="1:14" ht="14.5" x14ac:dyDescent="0.35">
      <c r="A2" s="71" t="s">
        <v>27</v>
      </c>
      <c r="B2" s="71"/>
      <c r="C2" s="71"/>
      <c r="D2" s="71"/>
      <c r="E2" s="71"/>
      <c r="F2" s="71"/>
      <c r="G2" s="71"/>
      <c r="H2" s="71"/>
      <c r="J2" s="1"/>
      <c r="L2" s="1"/>
    </row>
    <row r="3" spans="1:14" ht="12.75" customHeight="1" x14ac:dyDescent="0.35">
      <c r="C3" s="65" t="s">
        <v>26</v>
      </c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</row>
    <row r="4" spans="1:14" x14ac:dyDescent="0.35">
      <c r="A4" s="2"/>
      <c r="B4" s="3"/>
      <c r="C4" s="66">
        <v>2009</v>
      </c>
      <c r="D4" s="70"/>
      <c r="E4" s="66">
        <v>2012</v>
      </c>
      <c r="F4" s="70"/>
      <c r="G4" s="66">
        <v>2015</v>
      </c>
      <c r="H4" s="67"/>
      <c r="I4" s="66">
        <v>2018</v>
      </c>
      <c r="J4" s="67"/>
      <c r="K4" s="66">
        <v>2021</v>
      </c>
      <c r="L4" s="67"/>
      <c r="M4" s="66">
        <v>2024</v>
      </c>
      <c r="N4" s="67"/>
    </row>
    <row r="5" spans="1:14" x14ac:dyDescent="0.35">
      <c r="A5" s="4" t="s">
        <v>25</v>
      </c>
      <c r="B5" s="4" t="s">
        <v>24</v>
      </c>
      <c r="C5" s="50" t="s">
        <v>23</v>
      </c>
      <c r="D5" s="51" t="s">
        <v>22</v>
      </c>
      <c r="E5" s="50" t="s">
        <v>23</v>
      </c>
      <c r="F5" s="51" t="s">
        <v>22</v>
      </c>
      <c r="G5" s="50" t="s">
        <v>23</v>
      </c>
      <c r="H5" s="51" t="s">
        <v>22</v>
      </c>
      <c r="I5" s="50" t="s">
        <v>23</v>
      </c>
      <c r="J5" s="51" t="s">
        <v>22</v>
      </c>
      <c r="K5" s="50" t="s">
        <v>23</v>
      </c>
      <c r="L5" s="51" t="s">
        <v>22</v>
      </c>
      <c r="M5" s="50" t="s">
        <v>23</v>
      </c>
      <c r="N5" s="51" t="s">
        <v>22</v>
      </c>
    </row>
    <row r="6" spans="1:14" ht="14.5" customHeight="1" x14ac:dyDescent="0.35">
      <c r="A6" s="68" t="s">
        <v>312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</row>
    <row r="7" spans="1:14" ht="12.75" customHeight="1" x14ac:dyDescent="0.35">
      <c r="A7" s="59" t="s">
        <v>44</v>
      </c>
      <c r="B7" s="8" t="s">
        <v>49</v>
      </c>
      <c r="C7" s="9">
        <v>174</v>
      </c>
      <c r="D7" s="10">
        <v>0.12253521126760564</v>
      </c>
      <c r="E7" s="9">
        <v>271</v>
      </c>
      <c r="F7" s="10">
        <v>0.13805399898115131</v>
      </c>
      <c r="G7" s="9">
        <v>356</v>
      </c>
      <c r="H7" s="10">
        <v>0.14076710162119416</v>
      </c>
      <c r="I7" s="9">
        <v>118</v>
      </c>
      <c r="J7" s="10">
        <v>9.6959737058340198E-2</v>
      </c>
      <c r="K7" s="9">
        <v>193</v>
      </c>
      <c r="L7" s="10">
        <v>0.13572433192686356</v>
      </c>
      <c r="M7" s="9">
        <v>85</v>
      </c>
      <c r="N7" s="10">
        <v>0.14285714285714288</v>
      </c>
    </row>
    <row r="8" spans="1:14" x14ac:dyDescent="0.35">
      <c r="A8" s="60">
        <v>0</v>
      </c>
      <c r="B8" s="1" t="s">
        <v>48</v>
      </c>
      <c r="C8" s="12">
        <v>750</v>
      </c>
      <c r="D8" s="13">
        <v>0.528169014084507</v>
      </c>
      <c r="E8" s="12">
        <v>994</v>
      </c>
      <c r="F8" s="13">
        <v>0.50636780438104945</v>
      </c>
      <c r="G8" s="12">
        <v>1415</v>
      </c>
      <c r="H8" s="13">
        <v>0.55950968762356668</v>
      </c>
      <c r="I8" s="12">
        <v>642</v>
      </c>
      <c r="J8" s="13">
        <v>0.52752670501232535</v>
      </c>
      <c r="K8" s="12">
        <v>681</v>
      </c>
      <c r="L8" s="13">
        <v>0.47890295358649787</v>
      </c>
      <c r="M8" s="12">
        <v>274</v>
      </c>
      <c r="N8" s="13">
        <v>0.46050420168067224</v>
      </c>
    </row>
    <row r="9" spans="1:14" x14ac:dyDescent="0.35">
      <c r="A9" s="60">
        <v>0</v>
      </c>
      <c r="B9" s="1" t="s">
        <v>47</v>
      </c>
      <c r="C9" s="12">
        <v>280</v>
      </c>
      <c r="D9" s="13">
        <v>0.19718309859154928</v>
      </c>
      <c r="E9" s="12">
        <v>382</v>
      </c>
      <c r="F9" s="13">
        <v>0.19460010188487009</v>
      </c>
      <c r="G9" s="12">
        <v>485</v>
      </c>
      <c r="H9" s="13">
        <v>0.19177540529853698</v>
      </c>
      <c r="I9" s="12">
        <v>217</v>
      </c>
      <c r="J9" s="13">
        <v>0.17830731306491374</v>
      </c>
      <c r="K9" s="12">
        <v>281</v>
      </c>
      <c r="L9" s="13">
        <v>0.19760900140646975</v>
      </c>
      <c r="M9" s="12">
        <v>113</v>
      </c>
      <c r="N9" s="13">
        <v>0.18991596638655461</v>
      </c>
    </row>
    <row r="10" spans="1:14" x14ac:dyDescent="0.35">
      <c r="A10" s="60">
        <v>0</v>
      </c>
      <c r="B10" s="1" t="s">
        <v>46</v>
      </c>
      <c r="C10" s="12">
        <v>163</v>
      </c>
      <c r="D10" s="13">
        <v>0.1147887323943662</v>
      </c>
      <c r="E10" s="12">
        <v>234</v>
      </c>
      <c r="F10" s="13">
        <v>0.11920529801324503</v>
      </c>
      <c r="G10" s="12">
        <v>211</v>
      </c>
      <c r="H10" s="13">
        <v>8.3432186635033614E-2</v>
      </c>
      <c r="I10" s="12">
        <v>194</v>
      </c>
      <c r="J10" s="13">
        <v>0.15940838126540674</v>
      </c>
      <c r="K10" s="12">
        <v>198</v>
      </c>
      <c r="L10" s="13">
        <v>0.13924050632911392</v>
      </c>
      <c r="M10" s="12">
        <v>89</v>
      </c>
      <c r="N10" s="13">
        <v>0.14957983193277311</v>
      </c>
    </row>
    <row r="11" spans="1:14" x14ac:dyDescent="0.35">
      <c r="A11" s="61">
        <v>0</v>
      </c>
      <c r="B11" s="4" t="s">
        <v>45</v>
      </c>
      <c r="C11" s="15">
        <v>53</v>
      </c>
      <c r="D11" s="16">
        <v>3.732394366197183E-2</v>
      </c>
      <c r="E11" s="15">
        <v>82</v>
      </c>
      <c r="F11" s="16">
        <v>4.1772796739684155E-2</v>
      </c>
      <c r="G11" s="15">
        <v>62</v>
      </c>
      <c r="H11" s="16">
        <v>2.4515618821668642E-2</v>
      </c>
      <c r="I11" s="15">
        <v>46</v>
      </c>
      <c r="J11" s="16">
        <v>3.7797863599013971E-2</v>
      </c>
      <c r="K11" s="15">
        <v>69</v>
      </c>
      <c r="L11" s="16">
        <v>4.852320675105485E-2</v>
      </c>
      <c r="M11" s="15">
        <v>34</v>
      </c>
      <c r="N11" s="16">
        <v>5.7142857142857141E-2</v>
      </c>
    </row>
    <row r="12" spans="1:14" x14ac:dyDescent="0.35">
      <c r="A12" s="60" t="s">
        <v>28</v>
      </c>
      <c r="B12" s="1" t="s">
        <v>29</v>
      </c>
      <c r="C12" s="9">
        <v>242</v>
      </c>
      <c r="D12" s="10">
        <v>0.1705426356589147</v>
      </c>
      <c r="E12" s="9">
        <v>367</v>
      </c>
      <c r="F12" s="10">
        <v>0.1871494135645079</v>
      </c>
      <c r="G12" s="9">
        <v>514</v>
      </c>
      <c r="H12" s="10">
        <v>0.2034032449544915</v>
      </c>
      <c r="I12" s="9">
        <v>203</v>
      </c>
      <c r="J12" s="10">
        <v>0.16666666666666663</v>
      </c>
      <c r="K12" s="17" t="s">
        <v>3</v>
      </c>
      <c r="L12" s="18" t="s">
        <v>3</v>
      </c>
      <c r="M12" s="17" t="s">
        <v>3</v>
      </c>
      <c r="N12" s="18" t="s">
        <v>3</v>
      </c>
    </row>
    <row r="13" spans="1:14" x14ac:dyDescent="0.35">
      <c r="A13" s="60"/>
      <c r="B13" s="1" t="s">
        <v>30</v>
      </c>
      <c r="C13" s="12">
        <v>877</v>
      </c>
      <c r="D13" s="13">
        <v>0.61804087385482731</v>
      </c>
      <c r="E13" s="12">
        <v>1135</v>
      </c>
      <c r="F13" s="13">
        <v>0.57878633350331465</v>
      </c>
      <c r="G13" s="12">
        <v>1542</v>
      </c>
      <c r="H13" s="13">
        <v>0.61020973486347452</v>
      </c>
      <c r="I13" s="12">
        <v>700</v>
      </c>
      <c r="J13" s="13">
        <v>0.57471264367816088</v>
      </c>
      <c r="K13" s="19" t="s">
        <v>3</v>
      </c>
      <c r="L13" s="20" t="s">
        <v>3</v>
      </c>
      <c r="M13" s="19" t="s">
        <v>3</v>
      </c>
      <c r="N13" s="20" t="s">
        <v>3</v>
      </c>
    </row>
    <row r="14" spans="1:14" ht="27" customHeight="1" x14ac:dyDescent="0.35">
      <c r="A14" s="60"/>
      <c r="B14" s="1" t="s">
        <v>31</v>
      </c>
      <c r="C14" s="12">
        <v>300</v>
      </c>
      <c r="D14" s="13">
        <v>0.21141649048625794</v>
      </c>
      <c r="E14" s="12">
        <v>459</v>
      </c>
      <c r="F14" s="13">
        <v>0.23406425293217745</v>
      </c>
      <c r="G14" s="12">
        <v>471</v>
      </c>
      <c r="H14" s="13">
        <v>0.18638702018203404</v>
      </c>
      <c r="I14" s="12">
        <v>315</v>
      </c>
      <c r="J14" s="13">
        <v>0.25862068965517243</v>
      </c>
      <c r="K14" s="19" t="s">
        <v>3</v>
      </c>
      <c r="L14" s="20" t="s">
        <v>3</v>
      </c>
      <c r="M14" s="19" t="s">
        <v>3</v>
      </c>
      <c r="N14" s="20" t="s">
        <v>3</v>
      </c>
    </row>
    <row r="15" spans="1:14" ht="12.75" customHeight="1" x14ac:dyDescent="0.35">
      <c r="A15" s="59" t="s">
        <v>28</v>
      </c>
      <c r="B15" s="8" t="s">
        <v>277</v>
      </c>
      <c r="C15" s="17" t="s">
        <v>3</v>
      </c>
      <c r="D15" s="18" t="s">
        <v>3</v>
      </c>
      <c r="E15" s="17" t="s">
        <v>3</v>
      </c>
      <c r="F15" s="18" t="s">
        <v>3</v>
      </c>
      <c r="G15" s="17" t="s">
        <v>3</v>
      </c>
      <c r="H15" s="18" t="s">
        <v>3</v>
      </c>
      <c r="I15" s="17" t="s">
        <v>3</v>
      </c>
      <c r="J15" s="18" t="s">
        <v>3</v>
      </c>
      <c r="K15" s="9">
        <v>191</v>
      </c>
      <c r="L15" s="10">
        <v>0.13800578034682082</v>
      </c>
      <c r="M15" s="9">
        <v>76</v>
      </c>
      <c r="N15" s="10">
        <v>0.1310344827586207</v>
      </c>
    </row>
    <row r="16" spans="1:14" x14ac:dyDescent="0.35">
      <c r="A16" s="60"/>
      <c r="B16" s="1" t="s">
        <v>278</v>
      </c>
      <c r="C16" s="19" t="s">
        <v>3</v>
      </c>
      <c r="D16" s="20" t="s">
        <v>3</v>
      </c>
      <c r="E16" s="19" t="s">
        <v>3</v>
      </c>
      <c r="F16" s="20" t="s">
        <v>3</v>
      </c>
      <c r="G16" s="19" t="s">
        <v>3</v>
      </c>
      <c r="H16" s="20" t="s">
        <v>3</v>
      </c>
      <c r="I16" s="19" t="s">
        <v>3</v>
      </c>
      <c r="J16" s="20" t="s">
        <v>3</v>
      </c>
      <c r="K16" s="12">
        <v>580</v>
      </c>
      <c r="L16" s="13">
        <v>0.41907514450867045</v>
      </c>
      <c r="M16" s="12">
        <v>248</v>
      </c>
      <c r="N16" s="13">
        <v>0.42758620689655175</v>
      </c>
    </row>
    <row r="17" spans="1:15" x14ac:dyDescent="0.35">
      <c r="A17" s="60"/>
      <c r="B17" s="1" t="s">
        <v>279</v>
      </c>
      <c r="C17" s="19" t="s">
        <v>3</v>
      </c>
      <c r="D17" s="20" t="s">
        <v>3</v>
      </c>
      <c r="E17" s="19" t="s">
        <v>3</v>
      </c>
      <c r="F17" s="20" t="s">
        <v>3</v>
      </c>
      <c r="G17" s="19" t="s">
        <v>3</v>
      </c>
      <c r="H17" s="20" t="s">
        <v>3</v>
      </c>
      <c r="I17" s="19" t="s">
        <v>3</v>
      </c>
      <c r="J17" s="20" t="s">
        <v>3</v>
      </c>
      <c r="K17" s="12">
        <v>420</v>
      </c>
      <c r="L17" s="13">
        <v>0.30346820809248554</v>
      </c>
      <c r="M17" s="12">
        <v>158</v>
      </c>
      <c r="N17" s="13">
        <v>0.27241379310344827</v>
      </c>
    </row>
    <row r="18" spans="1:15" x14ac:dyDescent="0.35">
      <c r="A18" s="60"/>
      <c r="B18" s="1" t="s">
        <v>280</v>
      </c>
      <c r="C18" s="19" t="s">
        <v>3</v>
      </c>
      <c r="D18" s="20" t="s">
        <v>3</v>
      </c>
      <c r="E18" s="19" t="s">
        <v>3</v>
      </c>
      <c r="F18" s="20" t="s">
        <v>3</v>
      </c>
      <c r="G18" s="19" t="s">
        <v>3</v>
      </c>
      <c r="H18" s="20" t="s">
        <v>3</v>
      </c>
      <c r="I18" s="19" t="s">
        <v>3</v>
      </c>
      <c r="J18" s="20" t="s">
        <v>3</v>
      </c>
      <c r="K18" s="12">
        <v>144</v>
      </c>
      <c r="L18" s="13">
        <v>0.10404624277456648</v>
      </c>
      <c r="M18" s="12">
        <v>71</v>
      </c>
      <c r="N18" s="13">
        <v>0.12241379310344827</v>
      </c>
    </row>
    <row r="19" spans="1:15" x14ac:dyDescent="0.35">
      <c r="A19" s="61"/>
      <c r="B19" s="4" t="s">
        <v>281</v>
      </c>
      <c r="C19" s="5" t="s">
        <v>3</v>
      </c>
      <c r="D19" s="6" t="s">
        <v>3</v>
      </c>
      <c r="E19" s="5" t="s">
        <v>3</v>
      </c>
      <c r="F19" s="6" t="s">
        <v>3</v>
      </c>
      <c r="G19" s="5" t="s">
        <v>3</v>
      </c>
      <c r="H19" s="6" t="s">
        <v>3</v>
      </c>
      <c r="I19" s="5" t="s">
        <v>3</v>
      </c>
      <c r="J19" s="6" t="s">
        <v>3</v>
      </c>
      <c r="K19" s="15">
        <v>49</v>
      </c>
      <c r="L19" s="16">
        <v>3.5404624277456651E-2</v>
      </c>
      <c r="M19" s="15">
        <v>27</v>
      </c>
      <c r="N19" s="16">
        <v>4.655172413793103E-2</v>
      </c>
      <c r="O19" s="13"/>
    </row>
    <row r="20" spans="1:15" x14ac:dyDescent="0.35">
      <c r="A20" s="60" t="s">
        <v>32</v>
      </c>
      <c r="B20" s="1" t="s">
        <v>37</v>
      </c>
      <c r="C20" s="12">
        <v>336</v>
      </c>
      <c r="D20" s="13">
        <v>0.23678646934460887</v>
      </c>
      <c r="E20" s="12">
        <v>498</v>
      </c>
      <c r="F20" s="13">
        <v>0.25395206527281999</v>
      </c>
      <c r="G20" s="12">
        <v>714</v>
      </c>
      <c r="H20" s="13">
        <v>0.2824367088607595</v>
      </c>
      <c r="I20" s="12">
        <v>316</v>
      </c>
      <c r="J20" s="13">
        <v>0.2594417077175698</v>
      </c>
      <c r="K20" s="12">
        <v>352</v>
      </c>
      <c r="L20" s="13">
        <v>0.25600000000000001</v>
      </c>
      <c r="M20" s="12">
        <v>124</v>
      </c>
      <c r="N20" s="13">
        <v>0.21453287197231835</v>
      </c>
    </row>
    <row r="21" spans="1:15" x14ac:dyDescent="0.35">
      <c r="A21" s="60"/>
      <c r="B21" s="1" t="s">
        <v>36</v>
      </c>
      <c r="C21" s="12">
        <v>563</v>
      </c>
      <c r="D21" s="13">
        <v>0.39675828047921075</v>
      </c>
      <c r="E21" s="12">
        <v>723</v>
      </c>
      <c r="F21" s="13">
        <v>0.3686894441611423</v>
      </c>
      <c r="G21" s="12">
        <v>968</v>
      </c>
      <c r="H21" s="13">
        <v>0.38291139240506328</v>
      </c>
      <c r="I21" s="12">
        <v>412</v>
      </c>
      <c r="J21" s="13">
        <v>0.33825944170771755</v>
      </c>
      <c r="K21" s="12">
        <v>499</v>
      </c>
      <c r="L21" s="13">
        <v>0.3629090909090909</v>
      </c>
      <c r="M21" s="12">
        <v>190</v>
      </c>
      <c r="N21" s="13">
        <v>0.32871972318339099</v>
      </c>
    </row>
    <row r="22" spans="1:15" x14ac:dyDescent="0.35">
      <c r="A22" s="60"/>
      <c r="B22" s="1" t="s">
        <v>35</v>
      </c>
      <c r="C22" s="12">
        <v>258</v>
      </c>
      <c r="D22" s="13">
        <v>0.18181818181818182</v>
      </c>
      <c r="E22" s="12">
        <v>371</v>
      </c>
      <c r="F22" s="13">
        <v>0.1891891891891892</v>
      </c>
      <c r="G22" s="12">
        <v>490</v>
      </c>
      <c r="H22" s="13">
        <v>0.19382911392405064</v>
      </c>
      <c r="I22" s="12">
        <v>245</v>
      </c>
      <c r="J22" s="13">
        <v>0.20114942528735633</v>
      </c>
      <c r="K22" s="12">
        <v>276</v>
      </c>
      <c r="L22" s="13">
        <v>0.20072727272727275</v>
      </c>
      <c r="M22" s="12">
        <v>111</v>
      </c>
      <c r="N22" s="13">
        <v>0.19204152249134951</v>
      </c>
    </row>
    <row r="23" spans="1:15" x14ac:dyDescent="0.35">
      <c r="A23" s="60"/>
      <c r="B23" s="1" t="s">
        <v>34</v>
      </c>
      <c r="C23" s="12">
        <v>189</v>
      </c>
      <c r="D23" s="13">
        <v>0.1331923890063425</v>
      </c>
      <c r="E23" s="12">
        <v>253</v>
      </c>
      <c r="F23" s="13">
        <v>0.12901580826109127</v>
      </c>
      <c r="G23" s="12">
        <v>261</v>
      </c>
      <c r="H23" s="13">
        <v>0.10324367088607594</v>
      </c>
      <c r="I23" s="12">
        <v>156</v>
      </c>
      <c r="J23" s="13">
        <v>0.12807881773399016</v>
      </c>
      <c r="K23" s="12">
        <v>165</v>
      </c>
      <c r="L23" s="13">
        <v>0.12</v>
      </c>
      <c r="M23" s="12">
        <v>89</v>
      </c>
      <c r="N23" s="13">
        <v>0.15397923875432526</v>
      </c>
    </row>
    <row r="24" spans="1:15" x14ac:dyDescent="0.35">
      <c r="A24" s="60"/>
      <c r="B24" s="1" t="s">
        <v>33</v>
      </c>
      <c r="C24" s="12">
        <v>73</v>
      </c>
      <c r="D24" s="13">
        <v>5.1444679351656093E-2</v>
      </c>
      <c r="E24" s="12">
        <v>116</v>
      </c>
      <c r="F24" s="13">
        <v>5.9153493115757266E-2</v>
      </c>
      <c r="G24" s="12">
        <v>95</v>
      </c>
      <c r="H24" s="13">
        <v>3.7579113924050632E-2</v>
      </c>
      <c r="I24" s="12">
        <v>89</v>
      </c>
      <c r="J24" s="13">
        <v>7.3070607553366168E-2</v>
      </c>
      <c r="K24" s="12">
        <v>83</v>
      </c>
      <c r="L24" s="13">
        <v>6.0363636363636362E-2</v>
      </c>
      <c r="M24" s="12">
        <v>64</v>
      </c>
      <c r="N24" s="13">
        <v>0.11072664359861591</v>
      </c>
      <c r="O24" s="13"/>
    </row>
    <row r="25" spans="1:15" ht="12.75" customHeight="1" x14ac:dyDescent="0.35">
      <c r="A25" s="59" t="s">
        <v>38</v>
      </c>
      <c r="B25" s="8" t="s">
        <v>43</v>
      </c>
      <c r="C25" s="9">
        <v>203</v>
      </c>
      <c r="D25" s="10">
        <v>0.14315937940761636</v>
      </c>
      <c r="E25" s="9">
        <v>297</v>
      </c>
      <c r="F25" s="10">
        <v>0.15145334013258541</v>
      </c>
      <c r="G25" s="9">
        <v>476</v>
      </c>
      <c r="H25" s="10">
        <v>0.18814229249011855</v>
      </c>
      <c r="I25" s="9">
        <v>189</v>
      </c>
      <c r="J25" s="10">
        <v>0.1552999178307313</v>
      </c>
      <c r="K25" s="9">
        <v>301</v>
      </c>
      <c r="L25" s="10">
        <v>0.22164948453608246</v>
      </c>
      <c r="M25" s="9">
        <v>104</v>
      </c>
      <c r="N25" s="10">
        <v>0.18181818181818182</v>
      </c>
    </row>
    <row r="26" spans="1:15" x14ac:dyDescent="0.35">
      <c r="A26" s="60">
        <v>0</v>
      </c>
      <c r="B26" s="1" t="s">
        <v>42</v>
      </c>
      <c r="C26" s="12">
        <v>731</v>
      </c>
      <c r="D26" s="13">
        <v>0.51551480959097318</v>
      </c>
      <c r="E26" s="12">
        <v>941</v>
      </c>
      <c r="F26" s="13">
        <v>0.47985721570627232</v>
      </c>
      <c r="G26" s="12">
        <v>1359</v>
      </c>
      <c r="H26" s="13">
        <v>0.53715415019762847</v>
      </c>
      <c r="I26" s="12">
        <v>626</v>
      </c>
      <c r="J26" s="13">
        <v>0.514379622021364</v>
      </c>
      <c r="K26" s="12">
        <v>610</v>
      </c>
      <c r="L26" s="13">
        <v>0.44918998527245951</v>
      </c>
      <c r="M26" s="12">
        <v>248</v>
      </c>
      <c r="N26" s="13">
        <v>0.43356643356643354</v>
      </c>
    </row>
    <row r="27" spans="1:15" x14ac:dyDescent="0.35">
      <c r="A27" s="60">
        <v>0</v>
      </c>
      <c r="B27" s="1" t="s">
        <v>41</v>
      </c>
      <c r="C27" s="12">
        <v>413</v>
      </c>
      <c r="D27" s="13">
        <v>0.29125528913963328</v>
      </c>
      <c r="E27" s="12">
        <v>587</v>
      </c>
      <c r="F27" s="13">
        <v>0.29933707292197859</v>
      </c>
      <c r="G27" s="12">
        <v>579</v>
      </c>
      <c r="H27" s="13">
        <v>0.22885375494071147</v>
      </c>
      <c r="I27" s="12">
        <v>331</v>
      </c>
      <c r="J27" s="13">
        <v>0.27198027937551356</v>
      </c>
      <c r="K27" s="12">
        <v>379</v>
      </c>
      <c r="L27" s="13">
        <v>0.27908689248895435</v>
      </c>
      <c r="M27" s="12">
        <v>168</v>
      </c>
      <c r="N27" s="13">
        <v>0.2937062937062937</v>
      </c>
    </row>
    <row r="28" spans="1:15" x14ac:dyDescent="0.35">
      <c r="A28" s="60">
        <v>0</v>
      </c>
      <c r="B28" s="1" t="s">
        <v>40</v>
      </c>
      <c r="C28" s="12">
        <v>59</v>
      </c>
      <c r="D28" s="13">
        <v>4.1607898448519046E-2</v>
      </c>
      <c r="E28" s="12">
        <v>105</v>
      </c>
      <c r="F28" s="13">
        <v>5.3544110147883732E-2</v>
      </c>
      <c r="G28" s="12">
        <v>84</v>
      </c>
      <c r="H28" s="13">
        <v>3.3201581027667987E-2</v>
      </c>
      <c r="I28" s="12">
        <v>55</v>
      </c>
      <c r="J28" s="13">
        <v>4.5193097781429742E-2</v>
      </c>
      <c r="K28" s="12">
        <v>49</v>
      </c>
      <c r="L28" s="13">
        <v>3.608247422680412E-2</v>
      </c>
      <c r="M28" s="12">
        <v>32</v>
      </c>
      <c r="N28" s="13">
        <v>5.5944055944055944E-2</v>
      </c>
    </row>
    <row r="29" spans="1:15" x14ac:dyDescent="0.35">
      <c r="A29" s="61">
        <v>0</v>
      </c>
      <c r="B29" s="4" t="s">
        <v>39</v>
      </c>
      <c r="C29" s="15">
        <v>12</v>
      </c>
      <c r="D29" s="16">
        <v>8.4626234132581107E-3</v>
      </c>
      <c r="E29" s="15">
        <v>31</v>
      </c>
      <c r="F29" s="16">
        <v>1.580826109127996E-2</v>
      </c>
      <c r="G29" s="15">
        <v>32</v>
      </c>
      <c r="H29" s="16">
        <v>1.2648221343873518E-2</v>
      </c>
      <c r="I29" s="15">
        <v>16</v>
      </c>
      <c r="J29" s="16">
        <v>1.314708299096138E-2</v>
      </c>
      <c r="K29" s="15">
        <v>19</v>
      </c>
      <c r="L29" s="16">
        <v>1.3991163475699559E-2</v>
      </c>
      <c r="M29" s="15">
        <v>20</v>
      </c>
      <c r="N29" s="16">
        <v>3.4965034965034968E-2</v>
      </c>
      <c r="O29" s="13"/>
    </row>
    <row r="30" spans="1:15" x14ac:dyDescent="0.35">
      <c r="A30" s="59" t="s">
        <v>50</v>
      </c>
      <c r="B30" s="8" t="s">
        <v>284</v>
      </c>
      <c r="C30" s="9">
        <v>438</v>
      </c>
      <c r="D30" s="10">
        <v>0.31900946831755278</v>
      </c>
      <c r="E30" s="9">
        <v>583</v>
      </c>
      <c r="F30" s="10">
        <v>0.34805970149253729</v>
      </c>
      <c r="G30" s="9">
        <v>1134</v>
      </c>
      <c r="H30" s="10">
        <v>0.44839857651245552</v>
      </c>
      <c r="I30" s="9">
        <v>492</v>
      </c>
      <c r="J30" s="10">
        <v>0.40460526315789475</v>
      </c>
      <c r="K30" s="9">
        <v>438</v>
      </c>
      <c r="L30" s="10">
        <v>0.32444444444444442</v>
      </c>
      <c r="M30" s="9">
        <v>157</v>
      </c>
      <c r="N30" s="10">
        <v>0.27495621716287216</v>
      </c>
    </row>
    <row r="31" spans="1:15" x14ac:dyDescent="0.35">
      <c r="A31" s="60">
        <v>0</v>
      </c>
      <c r="B31" s="1" t="s">
        <v>90</v>
      </c>
      <c r="C31" s="12">
        <v>568</v>
      </c>
      <c r="D31" s="13">
        <v>0.41369264384559357</v>
      </c>
      <c r="E31" s="12">
        <v>681</v>
      </c>
      <c r="F31" s="13">
        <v>0.40656716417910455</v>
      </c>
      <c r="G31" s="12">
        <v>885</v>
      </c>
      <c r="H31" s="13">
        <v>0.34994068801897982</v>
      </c>
      <c r="I31" s="12">
        <v>451</v>
      </c>
      <c r="J31" s="13">
        <v>0.37088815789473684</v>
      </c>
      <c r="K31" s="12">
        <v>494</v>
      </c>
      <c r="L31" s="13">
        <v>0.36592592592592593</v>
      </c>
      <c r="M31" s="12">
        <v>196</v>
      </c>
      <c r="N31" s="13">
        <v>0.34325744308231171</v>
      </c>
    </row>
    <row r="32" spans="1:15" x14ac:dyDescent="0.35">
      <c r="A32" s="60">
        <v>0</v>
      </c>
      <c r="B32" s="1" t="s">
        <v>283</v>
      </c>
      <c r="C32" s="12">
        <v>217</v>
      </c>
      <c r="D32" s="13">
        <v>0.15804806991988346</v>
      </c>
      <c r="E32" s="12">
        <v>247</v>
      </c>
      <c r="F32" s="13">
        <v>0.14746268656716419</v>
      </c>
      <c r="G32" s="12">
        <v>337</v>
      </c>
      <c r="H32" s="13">
        <v>0.13325425069197311</v>
      </c>
      <c r="I32" s="12">
        <v>162</v>
      </c>
      <c r="J32" s="13">
        <v>0.13322368421052633</v>
      </c>
      <c r="K32" s="12">
        <v>259</v>
      </c>
      <c r="L32" s="13">
        <v>0.19185185185185186</v>
      </c>
      <c r="M32" s="12">
        <v>111</v>
      </c>
      <c r="N32" s="13">
        <v>0.19439579684763572</v>
      </c>
    </row>
    <row r="33" spans="1:15" x14ac:dyDescent="0.35">
      <c r="A33" s="60">
        <v>0</v>
      </c>
      <c r="B33" s="1" t="s">
        <v>88</v>
      </c>
      <c r="C33" s="12">
        <v>108</v>
      </c>
      <c r="D33" s="13">
        <v>7.8659868900218505E-2</v>
      </c>
      <c r="E33" s="12">
        <v>104</v>
      </c>
      <c r="F33" s="13">
        <v>6.2089552238805974E-2</v>
      </c>
      <c r="G33" s="12">
        <v>131</v>
      </c>
      <c r="H33" s="13">
        <v>5.1799130090945035E-2</v>
      </c>
      <c r="I33" s="12">
        <v>81</v>
      </c>
      <c r="J33" s="13">
        <v>6.6611842105263164E-2</v>
      </c>
      <c r="K33" s="12">
        <v>102</v>
      </c>
      <c r="L33" s="13">
        <v>7.5555555555555556E-2</v>
      </c>
      <c r="M33" s="12">
        <v>76</v>
      </c>
      <c r="N33" s="13">
        <v>0.13309982486865149</v>
      </c>
    </row>
    <row r="34" spans="1:15" x14ac:dyDescent="0.35">
      <c r="A34" s="61">
        <v>0</v>
      </c>
      <c r="B34" s="4" t="s">
        <v>282</v>
      </c>
      <c r="C34" s="15">
        <v>42</v>
      </c>
      <c r="D34" s="16">
        <v>3.058994901675164E-2</v>
      </c>
      <c r="E34" s="15">
        <v>60</v>
      </c>
      <c r="F34" s="16">
        <v>3.5820895522388062E-2</v>
      </c>
      <c r="G34" s="15">
        <v>42</v>
      </c>
      <c r="H34" s="16">
        <v>1.6607354685646499E-2</v>
      </c>
      <c r="I34" s="15">
        <v>30</v>
      </c>
      <c r="J34" s="16">
        <v>2.4671052631578948E-2</v>
      </c>
      <c r="K34" s="15">
        <v>57</v>
      </c>
      <c r="L34" s="16">
        <v>4.2222222222222223E-2</v>
      </c>
      <c r="M34" s="15">
        <v>31</v>
      </c>
      <c r="N34" s="16">
        <v>5.4290718038528897E-2</v>
      </c>
      <c r="O34" s="13"/>
    </row>
    <row r="35" spans="1:15" x14ac:dyDescent="0.35">
      <c r="A35" s="59" t="s">
        <v>285</v>
      </c>
      <c r="B35" s="21">
        <v>10</v>
      </c>
      <c r="C35" s="17" t="s">
        <v>3</v>
      </c>
      <c r="D35" s="18" t="s">
        <v>3</v>
      </c>
      <c r="E35" s="17" t="s">
        <v>3</v>
      </c>
      <c r="F35" s="18" t="s">
        <v>3</v>
      </c>
      <c r="G35" s="17" t="s">
        <v>3</v>
      </c>
      <c r="H35" s="18" t="s">
        <v>3</v>
      </c>
      <c r="I35" s="17" t="s">
        <v>3</v>
      </c>
      <c r="J35" s="18" t="s">
        <v>3</v>
      </c>
      <c r="K35" s="9">
        <v>179</v>
      </c>
      <c r="L35" s="10">
        <v>0.13748079877112135</v>
      </c>
      <c r="M35" s="9">
        <v>67</v>
      </c>
      <c r="N35" s="10">
        <f>M35/(SUM($M$35:$M$44))</f>
        <v>0.12093862815884476</v>
      </c>
    </row>
    <row r="36" spans="1:15" x14ac:dyDescent="0.35">
      <c r="A36" s="60"/>
      <c r="B36" s="52">
        <v>9</v>
      </c>
      <c r="C36" s="19" t="s">
        <v>3</v>
      </c>
      <c r="D36" s="20" t="s">
        <v>3</v>
      </c>
      <c r="E36" s="19" t="s">
        <v>3</v>
      </c>
      <c r="F36" s="20" t="s">
        <v>3</v>
      </c>
      <c r="G36" s="19" t="s">
        <v>3</v>
      </c>
      <c r="H36" s="20" t="s">
        <v>3</v>
      </c>
      <c r="I36" s="19" t="s">
        <v>3</v>
      </c>
      <c r="J36" s="20" t="s">
        <v>3</v>
      </c>
      <c r="K36" s="12">
        <v>150</v>
      </c>
      <c r="L36" s="13">
        <v>0.1152073732718894</v>
      </c>
      <c r="M36" s="12">
        <v>34</v>
      </c>
      <c r="N36" s="13">
        <f t="shared" ref="N36:N44" si="0">M36/(SUM($M$35:$M$44))</f>
        <v>6.1371841155234655E-2</v>
      </c>
    </row>
    <row r="37" spans="1:15" x14ac:dyDescent="0.35">
      <c r="A37" s="60"/>
      <c r="B37" s="52">
        <v>8</v>
      </c>
      <c r="C37" s="19" t="s">
        <v>3</v>
      </c>
      <c r="D37" s="20" t="s">
        <v>3</v>
      </c>
      <c r="E37" s="19" t="s">
        <v>3</v>
      </c>
      <c r="F37" s="20" t="s">
        <v>3</v>
      </c>
      <c r="G37" s="19" t="s">
        <v>3</v>
      </c>
      <c r="H37" s="20" t="s">
        <v>3</v>
      </c>
      <c r="I37" s="19" t="s">
        <v>3</v>
      </c>
      <c r="J37" s="20" t="s">
        <v>3</v>
      </c>
      <c r="K37" s="12">
        <v>232</v>
      </c>
      <c r="L37" s="13">
        <v>0.1781874039938556</v>
      </c>
      <c r="M37" s="12">
        <v>98</v>
      </c>
      <c r="N37" s="13">
        <f t="shared" si="0"/>
        <v>0.17689530685920576</v>
      </c>
    </row>
    <row r="38" spans="1:15" x14ac:dyDescent="0.35">
      <c r="A38" s="60"/>
      <c r="B38" s="52">
        <v>7</v>
      </c>
      <c r="C38" s="19" t="s">
        <v>3</v>
      </c>
      <c r="D38" s="20" t="s">
        <v>3</v>
      </c>
      <c r="E38" s="19" t="s">
        <v>3</v>
      </c>
      <c r="F38" s="20" t="s">
        <v>3</v>
      </c>
      <c r="G38" s="19" t="s">
        <v>3</v>
      </c>
      <c r="H38" s="20" t="s">
        <v>3</v>
      </c>
      <c r="I38" s="19" t="s">
        <v>3</v>
      </c>
      <c r="J38" s="20" t="s">
        <v>3</v>
      </c>
      <c r="K38" s="12">
        <v>224</v>
      </c>
      <c r="L38" s="13">
        <v>0.17204301075268819</v>
      </c>
      <c r="M38" s="12">
        <v>104</v>
      </c>
      <c r="N38" s="13">
        <f t="shared" si="0"/>
        <v>0.18772563176895307</v>
      </c>
    </row>
    <row r="39" spans="1:15" x14ac:dyDescent="0.35">
      <c r="A39" s="60"/>
      <c r="B39" s="52">
        <v>6</v>
      </c>
      <c r="C39" s="19" t="s">
        <v>3</v>
      </c>
      <c r="D39" s="20" t="s">
        <v>3</v>
      </c>
      <c r="E39" s="19" t="s">
        <v>3</v>
      </c>
      <c r="F39" s="20" t="s">
        <v>3</v>
      </c>
      <c r="G39" s="19" t="s">
        <v>3</v>
      </c>
      <c r="H39" s="20" t="s">
        <v>3</v>
      </c>
      <c r="I39" s="19" t="s">
        <v>3</v>
      </c>
      <c r="J39" s="22" t="s">
        <v>3</v>
      </c>
      <c r="K39" s="12">
        <v>152</v>
      </c>
      <c r="L39" s="13">
        <v>0.11674347158218126</v>
      </c>
      <c r="M39" s="12">
        <v>65</v>
      </c>
      <c r="N39" s="13">
        <f t="shared" si="0"/>
        <v>0.11732851985559567</v>
      </c>
    </row>
    <row r="40" spans="1:15" x14ac:dyDescent="0.35">
      <c r="A40" s="60"/>
      <c r="B40" s="52">
        <v>5</v>
      </c>
      <c r="C40" s="19" t="s">
        <v>3</v>
      </c>
      <c r="D40" s="20" t="s">
        <v>3</v>
      </c>
      <c r="E40" s="19" t="s">
        <v>3</v>
      </c>
      <c r="F40" s="20" t="s">
        <v>3</v>
      </c>
      <c r="G40" s="19" t="s">
        <v>3</v>
      </c>
      <c r="H40" s="20" t="s">
        <v>3</v>
      </c>
      <c r="I40" s="19" t="s">
        <v>3</v>
      </c>
      <c r="J40" s="22" t="s">
        <v>3</v>
      </c>
      <c r="K40" s="12">
        <v>136</v>
      </c>
      <c r="L40" s="13">
        <v>0.1044546850998464</v>
      </c>
      <c r="M40" s="12">
        <v>52</v>
      </c>
      <c r="N40" s="13">
        <f t="shared" si="0"/>
        <v>9.3862815884476536E-2</v>
      </c>
    </row>
    <row r="41" spans="1:15" x14ac:dyDescent="0.35">
      <c r="A41" s="60"/>
      <c r="B41" s="52">
        <v>4</v>
      </c>
      <c r="C41" s="19" t="s">
        <v>3</v>
      </c>
      <c r="D41" s="20" t="s">
        <v>3</v>
      </c>
      <c r="E41" s="19" t="s">
        <v>3</v>
      </c>
      <c r="F41" s="20" t="s">
        <v>3</v>
      </c>
      <c r="G41" s="19" t="s">
        <v>3</v>
      </c>
      <c r="H41" s="20" t="s">
        <v>3</v>
      </c>
      <c r="I41" s="19" t="s">
        <v>3</v>
      </c>
      <c r="J41" s="20" t="s">
        <v>3</v>
      </c>
      <c r="K41" s="12">
        <v>72</v>
      </c>
      <c r="L41" s="13">
        <v>5.5299539170506916E-2</v>
      </c>
      <c r="M41" s="12">
        <v>44</v>
      </c>
      <c r="N41" s="13">
        <f t="shared" si="0"/>
        <v>7.9422382671480149E-2</v>
      </c>
    </row>
    <row r="42" spans="1:15" x14ac:dyDescent="0.35">
      <c r="A42" s="60"/>
      <c r="B42" s="52">
        <v>3</v>
      </c>
      <c r="C42" s="19" t="s">
        <v>3</v>
      </c>
      <c r="D42" s="20" t="s">
        <v>3</v>
      </c>
      <c r="E42" s="19" t="s">
        <v>3</v>
      </c>
      <c r="F42" s="20" t="s">
        <v>3</v>
      </c>
      <c r="G42" s="19" t="s">
        <v>3</v>
      </c>
      <c r="H42" s="20" t="s">
        <v>3</v>
      </c>
      <c r="I42" s="19" t="s">
        <v>3</v>
      </c>
      <c r="J42" s="20" t="s">
        <v>3</v>
      </c>
      <c r="K42" s="12">
        <v>57</v>
      </c>
      <c r="L42" s="13">
        <v>4.377880184331797E-2</v>
      </c>
      <c r="M42" s="12">
        <v>28</v>
      </c>
      <c r="N42" s="13">
        <f t="shared" si="0"/>
        <v>5.0541516245487361E-2</v>
      </c>
    </row>
    <row r="43" spans="1:15" x14ac:dyDescent="0.35">
      <c r="A43" s="60"/>
      <c r="B43" s="52">
        <v>2</v>
      </c>
      <c r="C43" s="19" t="s">
        <v>3</v>
      </c>
      <c r="D43" s="20" t="s">
        <v>3</v>
      </c>
      <c r="E43" s="19" t="s">
        <v>3</v>
      </c>
      <c r="F43" s="20" t="s">
        <v>3</v>
      </c>
      <c r="G43" s="19" t="s">
        <v>3</v>
      </c>
      <c r="H43" s="20" t="s">
        <v>3</v>
      </c>
      <c r="I43" s="19" t="s">
        <v>3</v>
      </c>
      <c r="J43" s="20" t="s">
        <v>3</v>
      </c>
      <c r="K43" s="12">
        <v>40</v>
      </c>
      <c r="L43" s="13">
        <v>3.0721966205837174E-2</v>
      </c>
      <c r="M43" s="12">
        <v>26</v>
      </c>
      <c r="N43" s="13">
        <f t="shared" si="0"/>
        <v>4.6931407942238268E-2</v>
      </c>
    </row>
    <row r="44" spans="1:15" x14ac:dyDescent="0.35">
      <c r="A44" s="61"/>
      <c r="B44" s="23">
        <v>1</v>
      </c>
      <c r="C44" s="5" t="s">
        <v>3</v>
      </c>
      <c r="D44" s="6" t="s">
        <v>3</v>
      </c>
      <c r="E44" s="5" t="s">
        <v>3</v>
      </c>
      <c r="F44" s="6" t="s">
        <v>3</v>
      </c>
      <c r="G44" s="5" t="s">
        <v>3</v>
      </c>
      <c r="H44" s="6" t="s">
        <v>3</v>
      </c>
      <c r="I44" s="5" t="s">
        <v>3</v>
      </c>
      <c r="J44" s="6" t="s">
        <v>3</v>
      </c>
      <c r="K44" s="15">
        <v>60</v>
      </c>
      <c r="L44" s="16">
        <v>4.6082949308755762E-2</v>
      </c>
      <c r="M44" s="15">
        <v>36</v>
      </c>
      <c r="N44" s="16">
        <f t="shared" si="0"/>
        <v>6.4981949458483748E-2</v>
      </c>
      <c r="O44" s="13"/>
    </row>
    <row r="45" spans="1:15" ht="15" customHeight="1" x14ac:dyDescent="0.35">
      <c r="A45" s="79" t="s">
        <v>313</v>
      </c>
      <c r="B45" s="79"/>
      <c r="C45" s="79"/>
      <c r="D45" s="79"/>
      <c r="E45" s="79"/>
      <c r="F45" s="79"/>
      <c r="G45" s="79"/>
      <c r="H45" s="79"/>
      <c r="I45" s="79"/>
      <c r="J45" s="79"/>
      <c r="K45" s="79"/>
      <c r="L45" s="79"/>
      <c r="M45" s="79"/>
      <c r="N45" s="68"/>
    </row>
    <row r="46" spans="1:15" ht="24.75" customHeight="1" x14ac:dyDescent="0.35">
      <c r="A46" s="24"/>
      <c r="B46" s="2"/>
      <c r="C46" s="72" t="s">
        <v>51</v>
      </c>
      <c r="D46" s="73"/>
      <c r="E46" s="73"/>
      <c r="F46" s="73"/>
      <c r="G46" s="73"/>
      <c r="H46" s="73"/>
      <c r="I46" s="73"/>
      <c r="J46" s="73"/>
      <c r="K46" s="2"/>
      <c r="L46" s="2"/>
      <c r="M46" s="2"/>
      <c r="N46" s="2"/>
    </row>
    <row r="47" spans="1:15" x14ac:dyDescent="0.35">
      <c r="A47" s="59" t="s">
        <v>287</v>
      </c>
      <c r="B47" s="8" t="s">
        <v>49</v>
      </c>
      <c r="C47" s="25">
        <v>211</v>
      </c>
      <c r="D47" s="26">
        <v>0.16640378548895898</v>
      </c>
      <c r="E47" s="25">
        <v>306</v>
      </c>
      <c r="F47" s="26">
        <v>0.18312387791741472</v>
      </c>
      <c r="G47" s="25">
        <v>310</v>
      </c>
      <c r="H47" s="26">
        <v>0.13437364542696142</v>
      </c>
      <c r="I47" s="25">
        <v>143</v>
      </c>
      <c r="J47" s="26">
        <v>0.12952898550724637</v>
      </c>
      <c r="K47" s="9">
        <v>179</v>
      </c>
      <c r="L47" s="10">
        <v>0.17178502879078691</v>
      </c>
      <c r="M47" s="9">
        <v>83</v>
      </c>
      <c r="N47" s="10">
        <f>M47/(SUM(M47:M51))</f>
        <v>0.17148760330578514</v>
      </c>
      <c r="O47" s="13"/>
    </row>
    <row r="48" spans="1:15" x14ac:dyDescent="0.35">
      <c r="A48" s="60"/>
      <c r="B48" s="1" t="s">
        <v>48</v>
      </c>
      <c r="C48" s="27">
        <v>516</v>
      </c>
      <c r="D48" s="28">
        <v>0.40694006309148262</v>
      </c>
      <c r="E48" s="27">
        <v>673</v>
      </c>
      <c r="F48" s="28">
        <v>0.40275284260921601</v>
      </c>
      <c r="G48" s="27">
        <v>1034</v>
      </c>
      <c r="H48" s="28">
        <v>0.44820112700476811</v>
      </c>
      <c r="I48" s="27">
        <v>416</v>
      </c>
      <c r="J48" s="28">
        <v>0.37681159420289861</v>
      </c>
      <c r="K48" s="12">
        <v>405</v>
      </c>
      <c r="L48" s="13">
        <v>0.38867562380038395</v>
      </c>
      <c r="M48" s="12">
        <v>177</v>
      </c>
      <c r="N48" s="13">
        <f>M48/(SUM(M47:M51))</f>
        <v>0.36570247933884298</v>
      </c>
    </row>
    <row r="49" spans="1:14" x14ac:dyDescent="0.35">
      <c r="A49" s="60"/>
      <c r="B49" s="1" t="s">
        <v>47</v>
      </c>
      <c r="C49" s="27">
        <v>261</v>
      </c>
      <c r="D49" s="28">
        <v>0.20583596214511041</v>
      </c>
      <c r="E49" s="27">
        <v>316</v>
      </c>
      <c r="F49" s="28">
        <v>0.18910831837223221</v>
      </c>
      <c r="G49" s="27">
        <v>458</v>
      </c>
      <c r="H49" s="28">
        <v>0.19852622453402688</v>
      </c>
      <c r="I49" s="27">
        <v>239</v>
      </c>
      <c r="J49" s="28">
        <v>0.2164855072463768</v>
      </c>
      <c r="K49" s="12">
        <v>206</v>
      </c>
      <c r="L49" s="13">
        <v>0.19769673704414586</v>
      </c>
      <c r="M49" s="12">
        <v>92</v>
      </c>
      <c r="N49" s="13">
        <f>M49/(SUM(M47:M51))</f>
        <v>0.19008264462809918</v>
      </c>
    </row>
    <row r="50" spans="1:14" x14ac:dyDescent="0.35">
      <c r="A50" s="60"/>
      <c r="B50" s="1" t="s">
        <v>46</v>
      </c>
      <c r="C50" s="27">
        <v>183</v>
      </c>
      <c r="D50" s="28">
        <v>0.14432176656151419</v>
      </c>
      <c r="E50" s="27">
        <v>275</v>
      </c>
      <c r="F50" s="28">
        <v>0.16457211250748055</v>
      </c>
      <c r="G50" s="27">
        <v>344</v>
      </c>
      <c r="H50" s="28">
        <v>0.14911140008669269</v>
      </c>
      <c r="I50" s="27">
        <v>211</v>
      </c>
      <c r="J50" s="28">
        <v>0.19112318840579706</v>
      </c>
      <c r="K50" s="12">
        <v>147</v>
      </c>
      <c r="L50" s="13">
        <v>0.14107485604606526</v>
      </c>
      <c r="M50" s="12">
        <v>71</v>
      </c>
      <c r="N50" s="13">
        <f>M50/(SUM(M47:M51))</f>
        <v>0.14669421487603307</v>
      </c>
    </row>
    <row r="51" spans="1:14" x14ac:dyDescent="0.35">
      <c r="A51" s="60"/>
      <c r="B51" s="1" t="s">
        <v>45</v>
      </c>
      <c r="C51" s="27">
        <v>97</v>
      </c>
      <c r="D51" s="28">
        <v>7.649842271293375E-2</v>
      </c>
      <c r="E51" s="27">
        <v>101</v>
      </c>
      <c r="F51" s="28">
        <v>6.0442848593656492E-2</v>
      </c>
      <c r="G51" s="27">
        <v>161</v>
      </c>
      <c r="H51" s="28">
        <v>6.9787602947550931E-2</v>
      </c>
      <c r="I51" s="27">
        <v>95</v>
      </c>
      <c r="J51" s="28">
        <v>8.6050724637681153E-2</v>
      </c>
      <c r="K51" s="12">
        <v>105</v>
      </c>
      <c r="L51" s="29">
        <v>0.10076775431861802</v>
      </c>
      <c r="M51" s="15">
        <v>61</v>
      </c>
      <c r="N51" s="13">
        <f>M51/(SUM(M47:M51))</f>
        <v>0.12603305785123967</v>
      </c>
    </row>
    <row r="52" spans="1:14" x14ac:dyDescent="0.35">
      <c r="A52" s="59" t="s">
        <v>290</v>
      </c>
      <c r="B52" s="30" t="s">
        <v>286</v>
      </c>
      <c r="C52" s="17" t="s">
        <v>3</v>
      </c>
      <c r="D52" s="18" t="s">
        <v>3</v>
      </c>
      <c r="E52" s="17" t="s">
        <v>3</v>
      </c>
      <c r="F52" s="18" t="s">
        <v>3</v>
      </c>
      <c r="G52" s="17" t="s">
        <v>3</v>
      </c>
      <c r="H52" s="18" t="s">
        <v>3</v>
      </c>
      <c r="I52" s="17" t="s">
        <v>3</v>
      </c>
      <c r="J52" s="18" t="s">
        <v>3</v>
      </c>
      <c r="K52" s="9">
        <v>218</v>
      </c>
      <c r="L52" s="31">
        <v>0.2070275403608737</v>
      </c>
      <c r="M52" s="12">
        <v>96</v>
      </c>
      <c r="N52" s="10">
        <f>M52/(SUM($M$52:$M$56))</f>
        <v>0.19591836734693877</v>
      </c>
    </row>
    <row r="53" spans="1:14" x14ac:dyDescent="0.35">
      <c r="A53" s="60"/>
      <c r="B53" s="1" t="s">
        <v>48</v>
      </c>
      <c r="C53" s="19" t="s">
        <v>3</v>
      </c>
      <c r="D53" s="20" t="s">
        <v>3</v>
      </c>
      <c r="E53" s="19" t="s">
        <v>3</v>
      </c>
      <c r="F53" s="20" t="s">
        <v>3</v>
      </c>
      <c r="G53" s="19" t="s">
        <v>3</v>
      </c>
      <c r="H53" s="20" t="s">
        <v>3</v>
      </c>
      <c r="I53" s="19" t="s">
        <v>3</v>
      </c>
      <c r="J53" s="20" t="s">
        <v>3</v>
      </c>
      <c r="K53" s="12">
        <v>471</v>
      </c>
      <c r="L53" s="13">
        <v>0.44729344729344722</v>
      </c>
      <c r="M53" s="12">
        <v>209</v>
      </c>
      <c r="N53" s="13">
        <f t="shared" ref="N53:N56" si="1">M53/(SUM($M$52:$M$56))</f>
        <v>0.42653061224489797</v>
      </c>
    </row>
    <row r="54" spans="1:14" x14ac:dyDescent="0.35">
      <c r="A54" s="60"/>
      <c r="B54" s="1" t="s">
        <v>47</v>
      </c>
      <c r="C54" s="19" t="s">
        <v>3</v>
      </c>
      <c r="D54" s="20" t="s">
        <v>3</v>
      </c>
      <c r="E54" s="19" t="s">
        <v>3</v>
      </c>
      <c r="F54" s="20" t="s">
        <v>3</v>
      </c>
      <c r="G54" s="19" t="s">
        <v>3</v>
      </c>
      <c r="H54" s="20" t="s">
        <v>3</v>
      </c>
      <c r="I54" s="19" t="s">
        <v>3</v>
      </c>
      <c r="J54" s="20" t="s">
        <v>3</v>
      </c>
      <c r="K54" s="12">
        <v>211</v>
      </c>
      <c r="L54" s="13">
        <v>0.20037986704653371</v>
      </c>
      <c r="M54" s="12">
        <v>95</v>
      </c>
      <c r="N54" s="13">
        <f t="shared" si="1"/>
        <v>0.19387755102040816</v>
      </c>
    </row>
    <row r="55" spans="1:14" x14ac:dyDescent="0.35">
      <c r="A55" s="60"/>
      <c r="B55" s="1" t="s">
        <v>46</v>
      </c>
      <c r="C55" s="19" t="s">
        <v>3</v>
      </c>
      <c r="D55" s="20" t="s">
        <v>3</v>
      </c>
      <c r="E55" s="19" t="s">
        <v>3</v>
      </c>
      <c r="F55" s="20" t="s">
        <v>3</v>
      </c>
      <c r="G55" s="19" t="s">
        <v>3</v>
      </c>
      <c r="H55" s="20" t="s">
        <v>3</v>
      </c>
      <c r="I55" s="19" t="s">
        <v>3</v>
      </c>
      <c r="J55" s="20" t="s">
        <v>3</v>
      </c>
      <c r="K55" s="12">
        <v>99</v>
      </c>
      <c r="L55" s="13">
        <v>9.4017094017094016E-2</v>
      </c>
      <c r="M55" s="12">
        <v>62</v>
      </c>
      <c r="N55" s="13">
        <f t="shared" si="1"/>
        <v>0.12653061224489795</v>
      </c>
    </row>
    <row r="56" spans="1:14" x14ac:dyDescent="0.35">
      <c r="A56" s="60"/>
      <c r="B56" s="1" t="s">
        <v>45</v>
      </c>
      <c r="C56" s="19" t="s">
        <v>3</v>
      </c>
      <c r="D56" s="20" t="s">
        <v>3</v>
      </c>
      <c r="E56" s="19" t="s">
        <v>3</v>
      </c>
      <c r="F56" s="20" t="s">
        <v>3</v>
      </c>
      <c r="G56" s="19" t="s">
        <v>3</v>
      </c>
      <c r="H56" s="20" t="s">
        <v>3</v>
      </c>
      <c r="I56" s="19" t="s">
        <v>3</v>
      </c>
      <c r="J56" s="22" t="s">
        <v>3</v>
      </c>
      <c r="K56" s="12">
        <v>54</v>
      </c>
      <c r="L56" s="13">
        <v>5.128205128205128E-2</v>
      </c>
      <c r="M56" s="12">
        <v>28</v>
      </c>
      <c r="N56" s="16">
        <f t="shared" si="1"/>
        <v>5.7142857142857141E-2</v>
      </c>
    </row>
    <row r="57" spans="1:14" x14ac:dyDescent="0.35">
      <c r="A57" s="59" t="s">
        <v>52</v>
      </c>
      <c r="B57" s="8" t="s">
        <v>49</v>
      </c>
      <c r="C57" s="9">
        <v>413</v>
      </c>
      <c r="D57" s="10">
        <v>0.31891891891891894</v>
      </c>
      <c r="E57" s="17" t="s">
        <v>3</v>
      </c>
      <c r="F57" s="18" t="s">
        <v>3</v>
      </c>
      <c r="G57" s="9">
        <v>638</v>
      </c>
      <c r="H57" s="10">
        <v>0.27775359164127122</v>
      </c>
      <c r="I57" s="9">
        <v>291</v>
      </c>
      <c r="J57" s="10">
        <v>0.26623970722781337</v>
      </c>
      <c r="K57" s="17" t="s">
        <v>3</v>
      </c>
      <c r="L57" s="18" t="s">
        <v>3</v>
      </c>
      <c r="M57" s="17" t="s">
        <v>3</v>
      </c>
      <c r="N57" s="20" t="s">
        <v>3</v>
      </c>
    </row>
    <row r="58" spans="1:14" x14ac:dyDescent="0.35">
      <c r="A58" s="60">
        <v>0</v>
      </c>
      <c r="B58" s="1" t="s">
        <v>48</v>
      </c>
      <c r="C58" s="12">
        <v>659</v>
      </c>
      <c r="D58" s="13">
        <v>0.50888030888030888</v>
      </c>
      <c r="E58" s="19" t="s">
        <v>3</v>
      </c>
      <c r="F58" s="20" t="s">
        <v>3</v>
      </c>
      <c r="G58" s="12">
        <v>1215</v>
      </c>
      <c r="H58" s="13">
        <v>0.52895080539834571</v>
      </c>
      <c r="I58" s="12">
        <v>543</v>
      </c>
      <c r="J58" s="13">
        <v>0.4967978042086002</v>
      </c>
      <c r="K58" s="19" t="s">
        <v>3</v>
      </c>
      <c r="L58" s="20" t="s">
        <v>3</v>
      </c>
      <c r="M58" s="19" t="s">
        <v>3</v>
      </c>
      <c r="N58" s="20" t="s">
        <v>3</v>
      </c>
    </row>
    <row r="59" spans="1:14" x14ac:dyDescent="0.35">
      <c r="A59" s="60">
        <v>0</v>
      </c>
      <c r="B59" s="1" t="s">
        <v>47</v>
      </c>
      <c r="C59" s="12">
        <v>171</v>
      </c>
      <c r="D59" s="13">
        <v>0.13204633204633204</v>
      </c>
      <c r="E59" s="19" t="s">
        <v>3</v>
      </c>
      <c r="F59" s="20" t="s">
        <v>3</v>
      </c>
      <c r="G59" s="12">
        <v>358</v>
      </c>
      <c r="H59" s="13">
        <v>0.15585546364823682</v>
      </c>
      <c r="I59" s="12">
        <v>202</v>
      </c>
      <c r="J59" s="13">
        <v>0.1848124428179323</v>
      </c>
      <c r="K59" s="19" t="s">
        <v>3</v>
      </c>
      <c r="L59" s="20" t="s">
        <v>3</v>
      </c>
      <c r="M59" s="19" t="s">
        <v>3</v>
      </c>
      <c r="N59" s="20" t="s">
        <v>3</v>
      </c>
    </row>
    <row r="60" spans="1:14" x14ac:dyDescent="0.35">
      <c r="A60" s="60">
        <v>0</v>
      </c>
      <c r="B60" s="1" t="s">
        <v>46</v>
      </c>
      <c r="C60" s="12">
        <v>42</v>
      </c>
      <c r="D60" s="13">
        <v>3.2432432432432434E-2</v>
      </c>
      <c r="E60" s="19" t="s">
        <v>3</v>
      </c>
      <c r="F60" s="20" t="s">
        <v>3</v>
      </c>
      <c r="G60" s="12">
        <v>68</v>
      </c>
      <c r="H60" s="13">
        <v>2.9603831084022637E-2</v>
      </c>
      <c r="I60" s="12">
        <v>40</v>
      </c>
      <c r="J60" s="13">
        <v>3.6596523330283626E-2</v>
      </c>
      <c r="K60" s="19" t="s">
        <v>3</v>
      </c>
      <c r="L60" s="20" t="s">
        <v>3</v>
      </c>
      <c r="M60" s="19" t="s">
        <v>3</v>
      </c>
      <c r="N60" s="20" t="s">
        <v>3</v>
      </c>
    </row>
    <row r="61" spans="1:14" x14ac:dyDescent="0.35">
      <c r="A61" s="61">
        <v>0</v>
      </c>
      <c r="B61" s="4" t="s">
        <v>45</v>
      </c>
      <c r="C61" s="15">
        <v>10</v>
      </c>
      <c r="D61" s="16">
        <v>7.7220077220077222E-3</v>
      </c>
      <c r="E61" s="5" t="s">
        <v>3</v>
      </c>
      <c r="F61" s="6" t="s">
        <v>3</v>
      </c>
      <c r="G61" s="15">
        <v>18</v>
      </c>
      <c r="H61" s="16">
        <v>7.8363082281236399E-3</v>
      </c>
      <c r="I61" s="15">
        <v>17</v>
      </c>
      <c r="J61" s="16">
        <v>1.555352241537054E-2</v>
      </c>
      <c r="K61" s="5" t="s">
        <v>3</v>
      </c>
      <c r="L61" s="6" t="s">
        <v>3</v>
      </c>
      <c r="M61" s="5" t="s">
        <v>3</v>
      </c>
      <c r="N61" s="6" t="s">
        <v>3</v>
      </c>
    </row>
    <row r="62" spans="1:14" x14ac:dyDescent="0.35">
      <c r="A62" s="59" t="s">
        <v>53</v>
      </c>
      <c r="B62" s="8" t="s">
        <v>49</v>
      </c>
      <c r="C62" s="9">
        <v>380</v>
      </c>
      <c r="D62" s="10">
        <v>0.30448717948717946</v>
      </c>
      <c r="E62" s="17" t="s">
        <v>3</v>
      </c>
      <c r="F62" s="18" t="s">
        <v>3</v>
      </c>
      <c r="G62" s="9">
        <v>524</v>
      </c>
      <c r="H62" s="10">
        <v>0.25035833731485907</v>
      </c>
      <c r="I62" s="9">
        <v>244</v>
      </c>
      <c r="J62" s="10">
        <v>0.26321467098166129</v>
      </c>
      <c r="K62" s="17" t="s">
        <v>3</v>
      </c>
      <c r="L62" s="18" t="s">
        <v>3</v>
      </c>
      <c r="M62" s="17" t="s">
        <v>3</v>
      </c>
      <c r="N62" s="18" t="s">
        <v>3</v>
      </c>
    </row>
    <row r="63" spans="1:14" x14ac:dyDescent="0.35">
      <c r="A63" s="60">
        <v>0</v>
      </c>
      <c r="B63" s="1" t="s">
        <v>48</v>
      </c>
      <c r="C63" s="12">
        <v>608</v>
      </c>
      <c r="D63" s="13">
        <v>0.48717948717948717</v>
      </c>
      <c r="E63" s="19" t="s">
        <v>3</v>
      </c>
      <c r="F63" s="20" t="s">
        <v>3</v>
      </c>
      <c r="G63" s="12">
        <v>1073</v>
      </c>
      <c r="H63" s="13">
        <v>0.51266125179168653</v>
      </c>
      <c r="I63" s="12">
        <v>452</v>
      </c>
      <c r="J63" s="13">
        <v>0.48759439050701192</v>
      </c>
      <c r="K63" s="19" t="s">
        <v>3</v>
      </c>
      <c r="L63" s="20" t="s">
        <v>3</v>
      </c>
      <c r="M63" s="19" t="s">
        <v>3</v>
      </c>
      <c r="N63" s="20" t="s">
        <v>3</v>
      </c>
    </row>
    <row r="64" spans="1:14" x14ac:dyDescent="0.35">
      <c r="A64" s="60">
        <v>0</v>
      </c>
      <c r="B64" s="1" t="s">
        <v>47</v>
      </c>
      <c r="C64" s="12">
        <v>202</v>
      </c>
      <c r="D64" s="13">
        <v>0.16185897435897437</v>
      </c>
      <c r="E64" s="19" t="s">
        <v>3</v>
      </c>
      <c r="F64" s="20" t="s">
        <v>3</v>
      </c>
      <c r="G64" s="12">
        <v>397</v>
      </c>
      <c r="H64" s="13">
        <v>0.18967988533205923</v>
      </c>
      <c r="I64" s="12">
        <v>192</v>
      </c>
      <c r="J64" s="13">
        <v>0.20711974110032366</v>
      </c>
      <c r="K64" s="19" t="s">
        <v>3</v>
      </c>
      <c r="L64" s="20" t="s">
        <v>3</v>
      </c>
      <c r="M64" s="19" t="s">
        <v>3</v>
      </c>
      <c r="N64" s="20" t="s">
        <v>3</v>
      </c>
    </row>
    <row r="65" spans="1:14" x14ac:dyDescent="0.35">
      <c r="A65" s="60">
        <v>0</v>
      </c>
      <c r="B65" s="1" t="s">
        <v>46</v>
      </c>
      <c r="C65" s="12">
        <v>44</v>
      </c>
      <c r="D65" s="13">
        <v>3.5256410256410256E-2</v>
      </c>
      <c r="E65" s="19" t="s">
        <v>3</v>
      </c>
      <c r="F65" s="20" t="s">
        <v>3</v>
      </c>
      <c r="G65" s="12">
        <v>79</v>
      </c>
      <c r="H65" s="13">
        <v>3.7744863831820352E-2</v>
      </c>
      <c r="I65" s="12">
        <v>29</v>
      </c>
      <c r="J65" s="13">
        <v>3.1283710895361382E-2</v>
      </c>
      <c r="K65" s="19" t="s">
        <v>3</v>
      </c>
      <c r="L65" s="20" t="s">
        <v>3</v>
      </c>
      <c r="M65" s="19" t="s">
        <v>3</v>
      </c>
      <c r="N65" s="20" t="s">
        <v>3</v>
      </c>
    </row>
    <row r="66" spans="1:14" x14ac:dyDescent="0.35">
      <c r="A66" s="61">
        <v>0</v>
      </c>
      <c r="B66" s="4" t="s">
        <v>45</v>
      </c>
      <c r="C66" s="15">
        <v>14</v>
      </c>
      <c r="D66" s="16">
        <v>1.1217948717948718E-2</v>
      </c>
      <c r="E66" s="5" t="s">
        <v>3</v>
      </c>
      <c r="F66" s="6" t="s">
        <v>3</v>
      </c>
      <c r="G66" s="15">
        <v>20</v>
      </c>
      <c r="H66" s="16">
        <v>9.5556617295747739E-3</v>
      </c>
      <c r="I66" s="15">
        <v>10</v>
      </c>
      <c r="J66" s="16">
        <v>1.0787486515641855E-2</v>
      </c>
      <c r="K66" s="5" t="s">
        <v>3</v>
      </c>
      <c r="L66" s="6" t="s">
        <v>3</v>
      </c>
      <c r="M66" s="5" t="s">
        <v>3</v>
      </c>
      <c r="N66" s="6" t="s">
        <v>3</v>
      </c>
    </row>
    <row r="67" spans="1:14" x14ac:dyDescent="0.35">
      <c r="A67" s="59" t="s">
        <v>288</v>
      </c>
      <c r="B67" s="8" t="s">
        <v>286</v>
      </c>
      <c r="C67" s="17" t="s">
        <v>3</v>
      </c>
      <c r="D67" s="18" t="s">
        <v>3</v>
      </c>
      <c r="E67" s="17" t="s">
        <v>3</v>
      </c>
      <c r="F67" s="18" t="s">
        <v>3</v>
      </c>
      <c r="G67" s="17" t="s">
        <v>3</v>
      </c>
      <c r="H67" s="18" t="s">
        <v>3</v>
      </c>
      <c r="I67" s="17" t="s">
        <v>3</v>
      </c>
      <c r="J67" s="18" t="s">
        <v>3</v>
      </c>
      <c r="K67" s="9">
        <v>242</v>
      </c>
      <c r="L67" s="10">
        <v>0.25313807531380755</v>
      </c>
      <c r="M67" s="9">
        <v>120</v>
      </c>
      <c r="N67" s="10">
        <f>M67/(SUM($M$67:$M$71))</f>
        <v>0.26315789473684209</v>
      </c>
    </row>
    <row r="68" spans="1:14" x14ac:dyDescent="0.35">
      <c r="A68" s="60"/>
      <c r="B68" s="1" t="s">
        <v>48</v>
      </c>
      <c r="C68" s="19" t="s">
        <v>3</v>
      </c>
      <c r="D68" s="20" t="s">
        <v>3</v>
      </c>
      <c r="E68" s="19" t="s">
        <v>3</v>
      </c>
      <c r="F68" s="20" t="s">
        <v>3</v>
      </c>
      <c r="G68" s="19" t="s">
        <v>3</v>
      </c>
      <c r="H68" s="20" t="s">
        <v>3</v>
      </c>
      <c r="I68" s="19" t="s">
        <v>3</v>
      </c>
      <c r="J68" s="20" t="s">
        <v>3</v>
      </c>
      <c r="K68" s="12">
        <v>451</v>
      </c>
      <c r="L68" s="13">
        <v>0.4717573221757323</v>
      </c>
      <c r="M68" s="12">
        <v>215</v>
      </c>
      <c r="N68" s="13">
        <f t="shared" ref="N68:N71" si="2">M68/(SUM($M$67:$M$71))</f>
        <v>0.47149122807017546</v>
      </c>
    </row>
    <row r="69" spans="1:14" x14ac:dyDescent="0.35">
      <c r="A69" s="60"/>
      <c r="B69" s="1" t="s">
        <v>47</v>
      </c>
      <c r="C69" s="19" t="s">
        <v>3</v>
      </c>
      <c r="D69" s="20" t="s">
        <v>3</v>
      </c>
      <c r="E69" s="19" t="s">
        <v>3</v>
      </c>
      <c r="F69" s="20" t="s">
        <v>3</v>
      </c>
      <c r="G69" s="19" t="s">
        <v>3</v>
      </c>
      <c r="H69" s="20" t="s">
        <v>3</v>
      </c>
      <c r="I69" s="19" t="s">
        <v>3</v>
      </c>
      <c r="J69" s="20" t="s">
        <v>3</v>
      </c>
      <c r="K69" s="12">
        <v>211</v>
      </c>
      <c r="L69" s="13">
        <v>0.22071129707112969</v>
      </c>
      <c r="M69" s="12">
        <v>89</v>
      </c>
      <c r="N69" s="13">
        <f t="shared" si="2"/>
        <v>0.19517543859649122</v>
      </c>
    </row>
    <row r="70" spans="1:14" x14ac:dyDescent="0.35">
      <c r="A70" s="60"/>
      <c r="B70" s="1" t="s">
        <v>46</v>
      </c>
      <c r="C70" s="19" t="s">
        <v>3</v>
      </c>
      <c r="D70" s="20" t="s">
        <v>3</v>
      </c>
      <c r="E70" s="19" t="s">
        <v>3</v>
      </c>
      <c r="F70" s="20" t="s">
        <v>3</v>
      </c>
      <c r="G70" s="19" t="s">
        <v>3</v>
      </c>
      <c r="H70" s="20" t="s">
        <v>3</v>
      </c>
      <c r="I70" s="19" t="s">
        <v>3</v>
      </c>
      <c r="J70" s="20" t="s">
        <v>3</v>
      </c>
      <c r="K70" s="12">
        <v>36</v>
      </c>
      <c r="L70" s="13">
        <v>3.7656903765690378E-2</v>
      </c>
      <c r="M70" s="12">
        <v>21</v>
      </c>
      <c r="N70" s="13">
        <f t="shared" si="2"/>
        <v>4.6052631578947366E-2</v>
      </c>
    </row>
    <row r="71" spans="1:14" x14ac:dyDescent="0.35">
      <c r="A71" s="61"/>
      <c r="B71" s="4" t="s">
        <v>45</v>
      </c>
      <c r="C71" s="5" t="s">
        <v>3</v>
      </c>
      <c r="D71" s="6" t="s">
        <v>3</v>
      </c>
      <c r="E71" s="5" t="s">
        <v>3</v>
      </c>
      <c r="F71" s="6" t="s">
        <v>3</v>
      </c>
      <c r="G71" s="5" t="s">
        <v>3</v>
      </c>
      <c r="H71" s="6" t="s">
        <v>3</v>
      </c>
      <c r="I71" s="5" t="s">
        <v>3</v>
      </c>
      <c r="J71" s="6" t="s">
        <v>3</v>
      </c>
      <c r="K71" s="15">
        <v>16</v>
      </c>
      <c r="L71" s="16">
        <v>1.6736401673640166E-2</v>
      </c>
      <c r="M71" s="15">
        <v>11</v>
      </c>
      <c r="N71" s="16">
        <f t="shared" si="2"/>
        <v>2.4122807017543858E-2</v>
      </c>
    </row>
    <row r="72" spans="1:14" x14ac:dyDescent="0.35">
      <c r="A72" s="11"/>
      <c r="B72" s="4"/>
      <c r="C72" s="76" t="s">
        <v>57</v>
      </c>
      <c r="D72" s="77"/>
      <c r="E72" s="77"/>
      <c r="F72" s="77"/>
      <c r="G72" s="77"/>
      <c r="H72" s="77"/>
      <c r="I72" s="77"/>
      <c r="J72" s="78"/>
      <c r="K72" s="15"/>
      <c r="L72" s="16"/>
      <c r="M72" s="15"/>
      <c r="N72" s="13"/>
    </row>
    <row r="73" spans="1:14" ht="12.75" customHeight="1" x14ac:dyDescent="0.35">
      <c r="A73" s="62" t="s">
        <v>291</v>
      </c>
      <c r="B73" s="8" t="s">
        <v>49</v>
      </c>
      <c r="C73" s="25">
        <v>266</v>
      </c>
      <c r="D73" s="26">
        <v>0.19275362318840583</v>
      </c>
      <c r="E73" s="25">
        <v>285</v>
      </c>
      <c r="F73" s="26">
        <v>0.14774494556765164</v>
      </c>
      <c r="G73" s="25">
        <v>444</v>
      </c>
      <c r="H73" s="26">
        <v>0.17860016090104586</v>
      </c>
      <c r="I73" s="25">
        <v>177</v>
      </c>
      <c r="J73" s="26">
        <v>0.14873949579831933</v>
      </c>
      <c r="K73" s="9">
        <v>179</v>
      </c>
      <c r="L73" s="10">
        <v>0.1716203259827421</v>
      </c>
      <c r="M73" s="9">
        <v>73</v>
      </c>
      <c r="N73" s="10">
        <f>M73/(SUM($M$73:$M$77))</f>
        <v>0.14989733059548255</v>
      </c>
    </row>
    <row r="74" spans="1:14" x14ac:dyDescent="0.35">
      <c r="A74" s="63"/>
      <c r="B74" s="1" t="s">
        <v>48</v>
      </c>
      <c r="C74" s="27">
        <v>587</v>
      </c>
      <c r="D74" s="28">
        <v>0.42536231884057973</v>
      </c>
      <c r="E74" s="27">
        <v>713</v>
      </c>
      <c r="F74" s="28">
        <v>0.36962156557801967</v>
      </c>
      <c r="G74" s="27">
        <v>1031</v>
      </c>
      <c r="H74" s="28">
        <v>0.414722445695897</v>
      </c>
      <c r="I74" s="27">
        <v>465</v>
      </c>
      <c r="J74" s="28">
        <v>0.39075630252100846</v>
      </c>
      <c r="K74" s="12">
        <v>365</v>
      </c>
      <c r="L74" s="13">
        <v>0.34995206136145734</v>
      </c>
      <c r="M74" s="12">
        <v>144</v>
      </c>
      <c r="N74" s="13">
        <f t="shared" ref="N74:N77" si="3">M74/(SUM($M$73:$M$77))</f>
        <v>0.29568788501026694</v>
      </c>
    </row>
    <row r="75" spans="1:14" x14ac:dyDescent="0.35">
      <c r="A75" s="63"/>
      <c r="B75" s="1" t="s">
        <v>47</v>
      </c>
      <c r="C75" s="27">
        <v>205</v>
      </c>
      <c r="D75" s="28">
        <v>0.14855072463768115</v>
      </c>
      <c r="E75" s="27">
        <v>336</v>
      </c>
      <c r="F75" s="28">
        <v>0.17418351477449456</v>
      </c>
      <c r="G75" s="27">
        <v>470</v>
      </c>
      <c r="H75" s="28">
        <v>0.18905872888173772</v>
      </c>
      <c r="I75" s="27">
        <v>206</v>
      </c>
      <c r="J75" s="28">
        <v>0.17310924369747899</v>
      </c>
      <c r="K75" s="12">
        <v>178</v>
      </c>
      <c r="L75" s="13">
        <v>0.17066155321188878</v>
      </c>
      <c r="M75" s="12">
        <v>85</v>
      </c>
      <c r="N75" s="13">
        <f t="shared" si="3"/>
        <v>0.17453798767967146</v>
      </c>
    </row>
    <row r="76" spans="1:14" x14ac:dyDescent="0.35">
      <c r="A76" s="63"/>
      <c r="B76" s="1" t="s">
        <v>46</v>
      </c>
      <c r="C76" s="27">
        <v>242</v>
      </c>
      <c r="D76" s="28">
        <v>0.17536231884057968</v>
      </c>
      <c r="E76" s="27">
        <v>409</v>
      </c>
      <c r="F76" s="28">
        <v>0.21202695697252463</v>
      </c>
      <c r="G76" s="27">
        <v>396</v>
      </c>
      <c r="H76" s="28">
        <v>0.15929203539823009</v>
      </c>
      <c r="I76" s="27">
        <v>225</v>
      </c>
      <c r="J76" s="28">
        <v>0.18907563025210083</v>
      </c>
      <c r="K76" s="12">
        <v>171</v>
      </c>
      <c r="L76" s="13">
        <v>0.16395014381591561</v>
      </c>
      <c r="M76" s="12">
        <v>114</v>
      </c>
      <c r="N76" s="13">
        <f t="shared" si="3"/>
        <v>0.23408624229979466</v>
      </c>
    </row>
    <row r="77" spans="1:14" x14ac:dyDescent="0.35">
      <c r="A77" s="63"/>
      <c r="B77" s="1" t="s">
        <v>45</v>
      </c>
      <c r="C77" s="27">
        <v>80</v>
      </c>
      <c r="D77" s="28">
        <v>5.7971014492753624E-2</v>
      </c>
      <c r="E77" s="27">
        <v>186</v>
      </c>
      <c r="F77" s="28">
        <v>9.6423017107309481E-2</v>
      </c>
      <c r="G77" s="27">
        <v>145</v>
      </c>
      <c r="H77" s="28">
        <v>5.8326629123089301E-2</v>
      </c>
      <c r="I77" s="27">
        <v>117</v>
      </c>
      <c r="J77" s="28">
        <v>9.8319327731092448E-2</v>
      </c>
      <c r="K77" s="12">
        <v>150</v>
      </c>
      <c r="L77" s="13">
        <v>0.14381591562799617</v>
      </c>
      <c r="M77" s="12">
        <v>71</v>
      </c>
      <c r="N77" s="16">
        <f t="shared" si="3"/>
        <v>0.14579055441478439</v>
      </c>
    </row>
    <row r="78" spans="1:14" ht="12.75" customHeight="1" x14ac:dyDescent="0.35">
      <c r="A78" s="62" t="s">
        <v>66</v>
      </c>
      <c r="B78" s="8" t="s">
        <v>49</v>
      </c>
      <c r="C78" s="9">
        <v>234</v>
      </c>
      <c r="D78" s="10">
        <v>0.16690442225392296</v>
      </c>
      <c r="E78" s="9">
        <v>229</v>
      </c>
      <c r="F78" s="10">
        <v>0.12743461324429606</v>
      </c>
      <c r="G78" s="9">
        <v>200</v>
      </c>
      <c r="H78" s="10">
        <v>8.5215168299957386E-2</v>
      </c>
      <c r="I78" s="9">
        <v>109</v>
      </c>
      <c r="J78" s="10">
        <v>9.8911070780399277E-2</v>
      </c>
      <c r="K78" s="9">
        <v>160</v>
      </c>
      <c r="L78" s="10">
        <v>0.15340364333652926</v>
      </c>
      <c r="M78" s="9">
        <v>60</v>
      </c>
      <c r="N78" s="10">
        <f>M78/(SUM($M$78:$M$82))</f>
        <v>0.12219959266802444</v>
      </c>
    </row>
    <row r="79" spans="1:14" x14ac:dyDescent="0.35">
      <c r="A79" s="63"/>
      <c r="B79" s="1" t="s">
        <v>48</v>
      </c>
      <c r="C79" s="12">
        <v>644</v>
      </c>
      <c r="D79" s="13">
        <v>0.45934379457917257</v>
      </c>
      <c r="E79" s="12">
        <v>744</v>
      </c>
      <c r="F79" s="13">
        <v>0.4140233722871452</v>
      </c>
      <c r="G79" s="12">
        <v>987</v>
      </c>
      <c r="H79" s="13">
        <v>0.42053685556028975</v>
      </c>
      <c r="I79" s="12">
        <v>448</v>
      </c>
      <c r="J79" s="13">
        <v>0.40653357531760437</v>
      </c>
      <c r="K79" s="12">
        <v>377</v>
      </c>
      <c r="L79" s="13">
        <v>0.36145733461169705</v>
      </c>
      <c r="M79" s="12">
        <v>148</v>
      </c>
      <c r="N79" s="13">
        <f t="shared" ref="N79:N82" si="4">M79/(SUM($M$78:$M$82))</f>
        <v>0.3014256619144603</v>
      </c>
    </row>
    <row r="80" spans="1:14" x14ac:dyDescent="0.35">
      <c r="A80" s="63"/>
      <c r="B80" s="1" t="s">
        <v>47</v>
      </c>
      <c r="C80" s="12">
        <v>284</v>
      </c>
      <c r="D80" s="13">
        <v>0.20256776034236804</v>
      </c>
      <c r="E80" s="12">
        <v>414</v>
      </c>
      <c r="F80" s="13">
        <v>0.23038397328881469</v>
      </c>
      <c r="G80" s="12">
        <v>648</v>
      </c>
      <c r="H80" s="13">
        <v>0.27609714529186197</v>
      </c>
      <c r="I80" s="12">
        <v>293</v>
      </c>
      <c r="J80" s="13">
        <v>0.26588021778584392</v>
      </c>
      <c r="K80" s="12">
        <v>193</v>
      </c>
      <c r="L80" s="13">
        <v>0.18504314477468839</v>
      </c>
      <c r="M80" s="12">
        <v>99</v>
      </c>
      <c r="N80" s="13">
        <f t="shared" si="4"/>
        <v>0.20162932790224034</v>
      </c>
    </row>
    <row r="81" spans="1:14" x14ac:dyDescent="0.35">
      <c r="A81" s="63"/>
      <c r="B81" s="1" t="s">
        <v>46</v>
      </c>
      <c r="C81" s="12">
        <v>180</v>
      </c>
      <c r="D81" s="13">
        <v>0.12838801711840228</v>
      </c>
      <c r="E81" s="12">
        <v>292</v>
      </c>
      <c r="F81" s="13">
        <v>0.16249304396215916</v>
      </c>
      <c r="G81" s="12">
        <v>378</v>
      </c>
      <c r="H81" s="13">
        <v>0.16105666808691946</v>
      </c>
      <c r="I81" s="12">
        <v>165</v>
      </c>
      <c r="J81" s="13">
        <v>0.14972776769509982</v>
      </c>
      <c r="K81" s="12">
        <v>183</v>
      </c>
      <c r="L81" s="13">
        <v>0.17545541706615533</v>
      </c>
      <c r="M81" s="12">
        <v>111</v>
      </c>
      <c r="N81" s="13">
        <f t="shared" si="4"/>
        <v>0.22606924643584522</v>
      </c>
    </row>
    <row r="82" spans="1:14" x14ac:dyDescent="0.35">
      <c r="A82" s="63"/>
      <c r="B82" s="1" t="s">
        <v>45</v>
      </c>
      <c r="C82" s="12">
        <v>60</v>
      </c>
      <c r="D82" s="13">
        <v>4.2796005706134094E-2</v>
      </c>
      <c r="E82" s="12">
        <v>118</v>
      </c>
      <c r="F82" s="13">
        <v>6.566499721758487E-2</v>
      </c>
      <c r="G82" s="12">
        <v>134</v>
      </c>
      <c r="H82" s="13">
        <v>5.7094162760971463E-2</v>
      </c>
      <c r="I82" s="12">
        <v>87</v>
      </c>
      <c r="J82" s="13">
        <v>7.8947368421052627E-2</v>
      </c>
      <c r="K82" s="12">
        <v>130</v>
      </c>
      <c r="L82" s="13">
        <v>0.12464046021093</v>
      </c>
      <c r="M82" s="12">
        <v>73</v>
      </c>
      <c r="N82" s="16">
        <f t="shared" si="4"/>
        <v>0.14867617107942974</v>
      </c>
    </row>
    <row r="83" spans="1:14" x14ac:dyDescent="0.35">
      <c r="A83" s="11"/>
      <c r="B83" s="2"/>
      <c r="C83" s="53" t="s">
        <v>55</v>
      </c>
      <c r="D83" s="54"/>
      <c r="E83" s="54"/>
      <c r="F83" s="54"/>
      <c r="G83" s="54"/>
      <c r="H83" s="54"/>
      <c r="I83" s="54"/>
      <c r="J83" s="55"/>
      <c r="K83" s="32"/>
      <c r="L83" s="33"/>
      <c r="M83" s="2"/>
    </row>
    <row r="84" spans="1:14" ht="12.75" customHeight="1" x14ac:dyDescent="0.35">
      <c r="A84" s="62" t="s">
        <v>292</v>
      </c>
      <c r="B84" s="8" t="s">
        <v>49</v>
      </c>
      <c r="C84" s="34">
        <v>265</v>
      </c>
      <c r="D84" s="35">
        <v>0.20606531881804047</v>
      </c>
      <c r="E84" s="25">
        <v>357</v>
      </c>
      <c r="F84" s="26">
        <v>0.20078740157480315</v>
      </c>
      <c r="G84" s="25">
        <v>431</v>
      </c>
      <c r="H84" s="26">
        <v>0.18086445656735209</v>
      </c>
      <c r="I84" s="25">
        <v>240</v>
      </c>
      <c r="J84" s="26">
        <v>0.20979020979020979</v>
      </c>
      <c r="K84" s="9">
        <v>192</v>
      </c>
      <c r="L84" s="10">
        <v>0.19219219219219219</v>
      </c>
      <c r="M84" s="9">
        <v>99</v>
      </c>
      <c r="N84" s="10">
        <f>M84/(SUM($M$84:$M$88))</f>
        <v>0.2129032258064516</v>
      </c>
    </row>
    <row r="85" spans="1:14" x14ac:dyDescent="0.35">
      <c r="A85" s="63"/>
      <c r="B85" s="1" t="s">
        <v>48</v>
      </c>
      <c r="C85" s="36">
        <v>632</v>
      </c>
      <c r="D85" s="37">
        <v>0.49144634525660963</v>
      </c>
      <c r="E85" s="27">
        <v>897</v>
      </c>
      <c r="F85" s="28">
        <v>0.50449943757030369</v>
      </c>
      <c r="G85" s="27">
        <v>1253</v>
      </c>
      <c r="H85" s="28">
        <v>0.52580780528745275</v>
      </c>
      <c r="I85" s="27">
        <v>551</v>
      </c>
      <c r="J85" s="28">
        <v>0.48164335664335667</v>
      </c>
      <c r="K85" s="12">
        <v>459</v>
      </c>
      <c r="L85" s="13">
        <v>0.45945945945945948</v>
      </c>
      <c r="M85" s="12">
        <v>211</v>
      </c>
      <c r="N85" s="13">
        <f t="shared" ref="N85:N88" si="5">M85/(SUM($M$84:$M$88))</f>
        <v>0.45376344086021503</v>
      </c>
    </row>
    <row r="86" spans="1:14" x14ac:dyDescent="0.35">
      <c r="A86" s="63"/>
      <c r="B86" s="1" t="s">
        <v>47</v>
      </c>
      <c r="C86" s="36">
        <v>267</v>
      </c>
      <c r="D86" s="37">
        <v>0.20762052877138415</v>
      </c>
      <c r="E86" s="27">
        <v>334</v>
      </c>
      <c r="F86" s="28">
        <v>0.18785151856017998</v>
      </c>
      <c r="G86" s="27">
        <v>492</v>
      </c>
      <c r="H86" s="28">
        <v>0.20646244229962232</v>
      </c>
      <c r="I86" s="27">
        <v>240</v>
      </c>
      <c r="J86" s="28">
        <v>0.20979020979020979</v>
      </c>
      <c r="K86" s="12">
        <v>243</v>
      </c>
      <c r="L86" s="13">
        <v>0.24324324324324326</v>
      </c>
      <c r="M86" s="12">
        <v>107</v>
      </c>
      <c r="N86" s="13">
        <f t="shared" si="5"/>
        <v>0.23010752688172043</v>
      </c>
    </row>
    <row r="87" spans="1:14" x14ac:dyDescent="0.35">
      <c r="A87" s="63"/>
      <c r="B87" s="1" t="s">
        <v>46</v>
      </c>
      <c r="C87" s="36">
        <v>96</v>
      </c>
      <c r="D87" s="37">
        <v>7.4650077760497674E-2</v>
      </c>
      <c r="E87" s="27">
        <v>142</v>
      </c>
      <c r="F87" s="28">
        <v>7.9865016872890895E-2</v>
      </c>
      <c r="G87" s="27">
        <v>159</v>
      </c>
      <c r="H87" s="28">
        <v>6.6722618548048673E-2</v>
      </c>
      <c r="I87" s="27">
        <v>86</v>
      </c>
      <c r="J87" s="28">
        <v>7.5174825174825169E-2</v>
      </c>
      <c r="K87" s="12">
        <v>66</v>
      </c>
      <c r="L87" s="13">
        <v>6.6066066066066062E-2</v>
      </c>
      <c r="M87" s="12">
        <v>28</v>
      </c>
      <c r="N87" s="13">
        <f t="shared" si="5"/>
        <v>6.0215053763440864E-2</v>
      </c>
    </row>
    <row r="88" spans="1:14" x14ac:dyDescent="0.35">
      <c r="A88" s="63"/>
      <c r="B88" s="1" t="s">
        <v>45</v>
      </c>
      <c r="C88" s="36">
        <v>26</v>
      </c>
      <c r="D88" s="37">
        <v>2.0217729393468119E-2</v>
      </c>
      <c r="E88" s="27">
        <v>48</v>
      </c>
      <c r="F88" s="28">
        <v>2.6996625421822271E-2</v>
      </c>
      <c r="G88" s="27">
        <v>48</v>
      </c>
      <c r="H88" s="28">
        <v>2.0142677297524128E-2</v>
      </c>
      <c r="I88" s="27">
        <v>27</v>
      </c>
      <c r="J88" s="28">
        <v>2.36013986013986E-2</v>
      </c>
      <c r="K88" s="12">
        <v>39</v>
      </c>
      <c r="L88" s="13">
        <v>3.903903903903904E-2</v>
      </c>
      <c r="M88" s="12">
        <v>20</v>
      </c>
      <c r="N88" s="16">
        <f t="shared" si="5"/>
        <v>4.3010752688172046E-2</v>
      </c>
    </row>
    <row r="89" spans="1:14" ht="12.75" customHeight="1" x14ac:dyDescent="0.35">
      <c r="A89" s="62" t="s">
        <v>293</v>
      </c>
      <c r="B89" s="8" t="s">
        <v>286</v>
      </c>
      <c r="C89" s="17" t="s">
        <v>3</v>
      </c>
      <c r="D89" s="18" t="s">
        <v>3</v>
      </c>
      <c r="E89" s="17" t="s">
        <v>3</v>
      </c>
      <c r="F89" s="18" t="s">
        <v>3</v>
      </c>
      <c r="G89" s="17" t="s">
        <v>3</v>
      </c>
      <c r="H89" s="18" t="s">
        <v>3</v>
      </c>
      <c r="I89" s="17" t="s">
        <v>3</v>
      </c>
      <c r="J89" s="18" t="s">
        <v>3</v>
      </c>
      <c r="K89" s="9">
        <v>193</v>
      </c>
      <c r="L89" s="10">
        <v>0.18996062992125984</v>
      </c>
      <c r="M89" s="9">
        <v>96</v>
      </c>
      <c r="N89" s="10">
        <f>M89/(SUM($M$89:$M$93))</f>
        <v>0.1979381443298969</v>
      </c>
    </row>
    <row r="90" spans="1:14" x14ac:dyDescent="0.35">
      <c r="A90" s="63"/>
      <c r="B90" s="1" t="s">
        <v>48</v>
      </c>
      <c r="C90" s="19" t="s">
        <v>3</v>
      </c>
      <c r="D90" s="20" t="s">
        <v>3</v>
      </c>
      <c r="E90" s="19" t="s">
        <v>3</v>
      </c>
      <c r="F90" s="20" t="s">
        <v>3</v>
      </c>
      <c r="G90" s="19" t="s">
        <v>3</v>
      </c>
      <c r="H90" s="20" t="s">
        <v>3</v>
      </c>
      <c r="I90" s="19" t="s">
        <v>3</v>
      </c>
      <c r="J90" s="20" t="s">
        <v>3</v>
      </c>
      <c r="K90" s="12">
        <v>409</v>
      </c>
      <c r="L90" s="13">
        <v>0.40255905511811024</v>
      </c>
      <c r="M90" s="12">
        <v>187</v>
      </c>
      <c r="N90" s="13">
        <f t="shared" ref="N90:N93" si="6">M90/(SUM($M$89:$M$93))</f>
        <v>0.38556701030927837</v>
      </c>
    </row>
    <row r="91" spans="1:14" x14ac:dyDescent="0.35">
      <c r="A91" s="63"/>
      <c r="B91" s="1" t="s">
        <v>47</v>
      </c>
      <c r="C91" s="19" t="s">
        <v>3</v>
      </c>
      <c r="D91" s="20" t="s">
        <v>3</v>
      </c>
      <c r="E91" s="19" t="s">
        <v>3</v>
      </c>
      <c r="F91" s="20" t="s">
        <v>3</v>
      </c>
      <c r="G91" s="19" t="s">
        <v>3</v>
      </c>
      <c r="H91" s="20" t="s">
        <v>3</v>
      </c>
      <c r="I91" s="19" t="s">
        <v>3</v>
      </c>
      <c r="J91" s="20" t="s">
        <v>3</v>
      </c>
      <c r="K91" s="12">
        <v>246</v>
      </c>
      <c r="L91" s="13">
        <v>0.24212598425196849</v>
      </c>
      <c r="M91" s="12">
        <v>119</v>
      </c>
      <c r="N91" s="13">
        <f t="shared" si="6"/>
        <v>0.24536082474226803</v>
      </c>
    </row>
    <row r="92" spans="1:14" x14ac:dyDescent="0.35">
      <c r="A92" s="63"/>
      <c r="B92" s="1" t="s">
        <v>46</v>
      </c>
      <c r="C92" s="19" t="s">
        <v>3</v>
      </c>
      <c r="D92" s="20" t="s">
        <v>3</v>
      </c>
      <c r="E92" s="19" t="s">
        <v>3</v>
      </c>
      <c r="F92" s="20" t="s">
        <v>3</v>
      </c>
      <c r="G92" s="19" t="s">
        <v>3</v>
      </c>
      <c r="H92" s="20" t="s">
        <v>3</v>
      </c>
      <c r="I92" s="19" t="s">
        <v>3</v>
      </c>
      <c r="J92" s="20" t="s">
        <v>3</v>
      </c>
      <c r="K92" s="12">
        <v>106</v>
      </c>
      <c r="L92" s="13">
        <v>0.10433070866141732</v>
      </c>
      <c r="M92" s="12">
        <v>57</v>
      </c>
      <c r="N92" s="13">
        <f t="shared" si="6"/>
        <v>0.11752577319587629</v>
      </c>
    </row>
    <row r="93" spans="1:14" x14ac:dyDescent="0.35">
      <c r="A93" s="63"/>
      <c r="B93" s="1" t="s">
        <v>45</v>
      </c>
      <c r="C93" s="19" t="s">
        <v>3</v>
      </c>
      <c r="D93" s="20" t="s">
        <v>3</v>
      </c>
      <c r="E93" s="19" t="s">
        <v>3</v>
      </c>
      <c r="F93" s="20" t="s">
        <v>3</v>
      </c>
      <c r="G93" s="19" t="s">
        <v>3</v>
      </c>
      <c r="H93" s="20" t="s">
        <v>3</v>
      </c>
      <c r="I93" s="19" t="s">
        <v>3</v>
      </c>
      <c r="J93" s="20" t="s">
        <v>3</v>
      </c>
      <c r="K93" s="12">
        <v>62</v>
      </c>
      <c r="L93" s="13">
        <v>6.102362204724409E-2</v>
      </c>
      <c r="M93" s="12">
        <v>26</v>
      </c>
      <c r="N93" s="16">
        <f t="shared" si="6"/>
        <v>5.3608247422680409E-2</v>
      </c>
    </row>
    <row r="94" spans="1:14" ht="12.75" customHeight="1" x14ac:dyDescent="0.35">
      <c r="A94" s="62" t="s">
        <v>58</v>
      </c>
      <c r="B94" s="8" t="s">
        <v>49</v>
      </c>
      <c r="C94" s="9">
        <v>93</v>
      </c>
      <c r="D94" s="10">
        <v>0.11581569115815692</v>
      </c>
      <c r="E94" s="9">
        <v>142</v>
      </c>
      <c r="F94" s="10">
        <v>0.11601307189542483</v>
      </c>
      <c r="G94" s="9">
        <v>252</v>
      </c>
      <c r="H94" s="10">
        <v>0.12637913741223672</v>
      </c>
      <c r="I94" s="9">
        <v>93</v>
      </c>
      <c r="J94" s="10">
        <v>9.8936170212765961E-2</v>
      </c>
      <c r="K94" s="9">
        <v>125</v>
      </c>
      <c r="L94" s="10">
        <v>0.14775413711583923</v>
      </c>
      <c r="M94" s="9">
        <v>68</v>
      </c>
      <c r="N94" s="10">
        <f>M94/(SUM($M$94:$M$98))</f>
        <v>0.16037735849056603</v>
      </c>
    </row>
    <row r="95" spans="1:14" x14ac:dyDescent="0.35">
      <c r="A95" s="63"/>
      <c r="B95" s="1" t="s">
        <v>48</v>
      </c>
      <c r="C95" s="12">
        <v>226</v>
      </c>
      <c r="D95" s="13">
        <v>0.28144458281444584</v>
      </c>
      <c r="E95" s="12">
        <v>313</v>
      </c>
      <c r="F95" s="13">
        <v>0.25571895424836599</v>
      </c>
      <c r="G95" s="12">
        <v>664</v>
      </c>
      <c r="H95" s="13">
        <v>0.33299899699097291</v>
      </c>
      <c r="I95" s="12">
        <v>288</v>
      </c>
      <c r="J95" s="13">
        <v>0.30638297872340425</v>
      </c>
      <c r="K95" s="12">
        <v>263</v>
      </c>
      <c r="L95" s="13">
        <v>0.31087470449172577</v>
      </c>
      <c r="M95" s="12">
        <v>117</v>
      </c>
      <c r="N95" s="13">
        <f t="shared" ref="N95:N98" si="7">M95/(SUM($M$94:$M$98))</f>
        <v>0.27594339622641512</v>
      </c>
    </row>
    <row r="96" spans="1:14" x14ac:dyDescent="0.35">
      <c r="A96" s="63"/>
      <c r="B96" s="1" t="s">
        <v>47</v>
      </c>
      <c r="C96" s="12">
        <v>251</v>
      </c>
      <c r="D96" s="13">
        <v>0.3125778331257783</v>
      </c>
      <c r="E96" s="12">
        <v>393</v>
      </c>
      <c r="F96" s="13">
        <v>0.32107843137254904</v>
      </c>
      <c r="G96" s="12">
        <v>655</v>
      </c>
      <c r="H96" s="13">
        <v>0.32848545636910731</v>
      </c>
      <c r="I96" s="12">
        <v>331</v>
      </c>
      <c r="J96" s="13">
        <v>0.35212765957446807</v>
      </c>
      <c r="K96" s="12">
        <v>308</v>
      </c>
      <c r="L96" s="13">
        <v>0.36406619385342792</v>
      </c>
      <c r="M96" s="12">
        <v>139</v>
      </c>
      <c r="N96" s="13">
        <f t="shared" si="7"/>
        <v>0.32783018867924529</v>
      </c>
    </row>
    <row r="97" spans="1:15" x14ac:dyDescent="0.35">
      <c r="A97" s="63"/>
      <c r="B97" s="1" t="s">
        <v>46</v>
      </c>
      <c r="C97" s="12">
        <v>168</v>
      </c>
      <c r="D97" s="13">
        <v>0.20921544209215445</v>
      </c>
      <c r="E97" s="12">
        <v>249</v>
      </c>
      <c r="F97" s="13">
        <v>0.20343137254901961</v>
      </c>
      <c r="G97" s="12">
        <v>298</v>
      </c>
      <c r="H97" s="13">
        <v>0.14944834503510532</v>
      </c>
      <c r="I97" s="12">
        <v>150</v>
      </c>
      <c r="J97" s="13">
        <v>0.15957446808510639</v>
      </c>
      <c r="K97" s="12">
        <v>96</v>
      </c>
      <c r="L97" s="13">
        <v>0.11347517730496454</v>
      </c>
      <c r="M97" s="12">
        <v>64</v>
      </c>
      <c r="N97" s="13">
        <f t="shared" si="7"/>
        <v>0.15094339622641509</v>
      </c>
    </row>
    <row r="98" spans="1:15" x14ac:dyDescent="0.35">
      <c r="A98" s="64"/>
      <c r="B98" s="4" t="s">
        <v>45</v>
      </c>
      <c r="C98" s="15">
        <v>65</v>
      </c>
      <c r="D98" s="16">
        <v>8.0946450809464512E-2</v>
      </c>
      <c r="E98" s="15">
        <v>127</v>
      </c>
      <c r="F98" s="16">
        <v>0.10375816993464053</v>
      </c>
      <c r="G98" s="15">
        <v>125</v>
      </c>
      <c r="H98" s="16">
        <v>6.2688064192577733E-2</v>
      </c>
      <c r="I98" s="15">
        <v>78</v>
      </c>
      <c r="J98" s="16">
        <v>8.2978723404255314E-2</v>
      </c>
      <c r="K98" s="15">
        <v>54</v>
      </c>
      <c r="L98" s="16">
        <v>6.3829787234042548E-2</v>
      </c>
      <c r="M98" s="15">
        <v>36</v>
      </c>
      <c r="N98" s="16">
        <f t="shared" si="7"/>
        <v>8.4905660377358486E-2</v>
      </c>
    </row>
    <row r="99" spans="1:15" ht="12.75" customHeight="1" x14ac:dyDescent="0.35">
      <c r="A99" s="62" t="s">
        <v>82</v>
      </c>
      <c r="B99" s="8" t="s">
        <v>49</v>
      </c>
      <c r="C99" s="9">
        <v>128</v>
      </c>
      <c r="D99" s="10">
        <v>0.1459521094640821</v>
      </c>
      <c r="E99" s="9">
        <v>249</v>
      </c>
      <c r="F99" s="10">
        <v>0.20871751886001674</v>
      </c>
      <c r="G99" s="9">
        <v>303</v>
      </c>
      <c r="H99" s="10">
        <v>0.17484131563762262</v>
      </c>
      <c r="I99" s="9">
        <v>148</v>
      </c>
      <c r="J99" s="10">
        <v>0.19321148825065271</v>
      </c>
      <c r="K99" s="9">
        <v>105</v>
      </c>
      <c r="L99" s="10">
        <v>0.13257575757575757</v>
      </c>
      <c r="M99" s="9">
        <v>66</v>
      </c>
      <c r="N99" s="10">
        <f>M99/(SUM($M$99:$M$103))</f>
        <v>0.171875</v>
      </c>
    </row>
    <row r="100" spans="1:15" x14ac:dyDescent="0.35">
      <c r="A100" s="63"/>
      <c r="B100" s="1" t="s">
        <v>48</v>
      </c>
      <c r="C100" s="12">
        <v>349</v>
      </c>
      <c r="D100" s="13">
        <v>0.39794754846066133</v>
      </c>
      <c r="E100" s="12">
        <v>510</v>
      </c>
      <c r="F100" s="13">
        <v>0.42749371332774516</v>
      </c>
      <c r="G100" s="12">
        <v>760</v>
      </c>
      <c r="H100" s="13">
        <v>0.4385458742065782</v>
      </c>
      <c r="I100" s="12">
        <v>288</v>
      </c>
      <c r="J100" s="13">
        <v>0.37597911227154041</v>
      </c>
      <c r="K100" s="12">
        <v>267</v>
      </c>
      <c r="L100" s="13">
        <v>0.3371212121212121</v>
      </c>
      <c r="M100" s="12">
        <v>122</v>
      </c>
      <c r="N100" s="13">
        <f t="shared" ref="N100:N103" si="8">M100/(SUM($M$99:$M$103))</f>
        <v>0.31770833333333331</v>
      </c>
    </row>
    <row r="101" spans="1:15" x14ac:dyDescent="0.35">
      <c r="A101" s="63"/>
      <c r="B101" s="1" t="s">
        <v>47</v>
      </c>
      <c r="C101" s="12">
        <v>261</v>
      </c>
      <c r="D101" s="13">
        <v>0.29760547320410491</v>
      </c>
      <c r="E101" s="12">
        <v>289</v>
      </c>
      <c r="F101" s="13">
        <v>0.24224643755238895</v>
      </c>
      <c r="G101" s="12">
        <v>488</v>
      </c>
      <c r="H101" s="13">
        <v>0.28159261396422391</v>
      </c>
      <c r="I101" s="12">
        <v>226</v>
      </c>
      <c r="J101" s="13">
        <v>0.29503916449086159</v>
      </c>
      <c r="K101" s="12">
        <v>323</v>
      </c>
      <c r="L101" s="13">
        <v>0.40782828282828282</v>
      </c>
      <c r="M101" s="12">
        <v>145</v>
      </c>
      <c r="N101" s="13">
        <f t="shared" si="8"/>
        <v>0.37760416666666669</v>
      </c>
    </row>
    <row r="102" spans="1:15" x14ac:dyDescent="0.35">
      <c r="A102" s="63"/>
      <c r="B102" s="1" t="s">
        <v>46</v>
      </c>
      <c r="C102" s="12">
        <v>101</v>
      </c>
      <c r="D102" s="13">
        <v>0.11516533637400228</v>
      </c>
      <c r="E102" s="12">
        <v>125</v>
      </c>
      <c r="F102" s="13">
        <v>0.10477787091366303</v>
      </c>
      <c r="G102" s="12">
        <v>134</v>
      </c>
      <c r="H102" s="13">
        <v>7.7322562031159836E-2</v>
      </c>
      <c r="I102" s="12">
        <v>73</v>
      </c>
      <c r="J102" s="13">
        <v>9.5300261096605748E-2</v>
      </c>
      <c r="K102" s="12">
        <v>66</v>
      </c>
      <c r="L102" s="13">
        <v>8.3333333333333315E-2</v>
      </c>
      <c r="M102" s="12">
        <v>32</v>
      </c>
      <c r="N102" s="13">
        <f t="shared" si="8"/>
        <v>8.3333333333333329E-2</v>
      </c>
    </row>
    <row r="103" spans="1:15" x14ac:dyDescent="0.35">
      <c r="A103" s="64"/>
      <c r="B103" s="4" t="s">
        <v>45</v>
      </c>
      <c r="C103" s="15">
        <v>38</v>
      </c>
      <c r="D103" s="16">
        <v>4.3329532497149374E-2</v>
      </c>
      <c r="E103" s="15">
        <v>20</v>
      </c>
      <c r="F103" s="16">
        <v>1.6764459346186086E-2</v>
      </c>
      <c r="G103" s="15">
        <v>48</v>
      </c>
      <c r="H103" s="16">
        <v>2.7697634160415464E-2</v>
      </c>
      <c r="I103" s="15">
        <v>31</v>
      </c>
      <c r="J103" s="16">
        <v>4.0469973890339433E-2</v>
      </c>
      <c r="K103" s="15">
        <v>31</v>
      </c>
      <c r="L103" s="16">
        <v>3.9141414141414144E-2</v>
      </c>
      <c r="M103" s="15">
        <v>19</v>
      </c>
      <c r="N103" s="16">
        <f t="shared" si="8"/>
        <v>4.9479166666666664E-2</v>
      </c>
    </row>
    <row r="104" spans="1:15" ht="12.75" customHeight="1" x14ac:dyDescent="0.35">
      <c r="A104" s="62" t="s">
        <v>294</v>
      </c>
      <c r="B104" s="8" t="s">
        <v>286</v>
      </c>
      <c r="C104" s="17" t="s">
        <v>3</v>
      </c>
      <c r="D104" s="18" t="s">
        <v>3</v>
      </c>
      <c r="E104" s="17" t="s">
        <v>3</v>
      </c>
      <c r="F104" s="18" t="s">
        <v>3</v>
      </c>
      <c r="G104" s="17" t="s">
        <v>3</v>
      </c>
      <c r="H104" s="18" t="s">
        <v>3</v>
      </c>
      <c r="I104" s="17" t="s">
        <v>3</v>
      </c>
      <c r="J104" s="18" t="s">
        <v>3</v>
      </c>
      <c r="K104" s="9">
        <v>121</v>
      </c>
      <c r="L104" s="10">
        <v>0.16440217391304349</v>
      </c>
      <c r="M104" s="9">
        <v>80</v>
      </c>
      <c r="N104" s="10">
        <f>M104/(SUM($M$104:$M$108))</f>
        <v>0.215633423180593</v>
      </c>
      <c r="O104" s="13"/>
    </row>
    <row r="105" spans="1:15" x14ac:dyDescent="0.35">
      <c r="A105" s="63"/>
      <c r="B105" s="1" t="s">
        <v>48</v>
      </c>
      <c r="C105" s="19" t="s">
        <v>3</v>
      </c>
      <c r="D105" s="20" t="s">
        <v>3</v>
      </c>
      <c r="E105" s="19" t="s">
        <v>3</v>
      </c>
      <c r="F105" s="20" t="s">
        <v>3</v>
      </c>
      <c r="G105" s="19" t="s">
        <v>3</v>
      </c>
      <c r="H105" s="20" t="s">
        <v>3</v>
      </c>
      <c r="I105" s="19" t="s">
        <v>3</v>
      </c>
      <c r="J105" s="20" t="s">
        <v>3</v>
      </c>
      <c r="K105" s="12">
        <v>265</v>
      </c>
      <c r="L105" s="13">
        <v>0.36005434782608697</v>
      </c>
      <c r="M105" s="12">
        <v>129</v>
      </c>
      <c r="N105" s="13">
        <f t="shared" ref="N105:N108" si="9">M105/(SUM($M$104:$M$108))</f>
        <v>0.34770889487870621</v>
      </c>
    </row>
    <row r="106" spans="1:15" x14ac:dyDescent="0.35">
      <c r="A106" s="63"/>
      <c r="B106" s="1" t="s">
        <v>47</v>
      </c>
      <c r="C106" s="19" t="s">
        <v>3</v>
      </c>
      <c r="D106" s="20" t="s">
        <v>3</v>
      </c>
      <c r="E106" s="19" t="s">
        <v>3</v>
      </c>
      <c r="F106" s="20" t="s">
        <v>3</v>
      </c>
      <c r="G106" s="19" t="s">
        <v>3</v>
      </c>
      <c r="H106" s="20" t="s">
        <v>3</v>
      </c>
      <c r="I106" s="19" t="s">
        <v>3</v>
      </c>
      <c r="J106" s="20" t="s">
        <v>3</v>
      </c>
      <c r="K106" s="12">
        <v>277</v>
      </c>
      <c r="L106" s="13">
        <v>0.37635869565217389</v>
      </c>
      <c r="M106" s="12">
        <v>125</v>
      </c>
      <c r="N106" s="13">
        <f t="shared" si="9"/>
        <v>0.33692722371967654</v>
      </c>
    </row>
    <row r="107" spans="1:15" x14ac:dyDescent="0.35">
      <c r="A107" s="63"/>
      <c r="B107" s="1" t="s">
        <v>46</v>
      </c>
      <c r="C107" s="19" t="s">
        <v>3</v>
      </c>
      <c r="D107" s="20" t="s">
        <v>3</v>
      </c>
      <c r="E107" s="19" t="s">
        <v>3</v>
      </c>
      <c r="F107" s="20" t="s">
        <v>3</v>
      </c>
      <c r="G107" s="19" t="s">
        <v>3</v>
      </c>
      <c r="H107" s="20" t="s">
        <v>3</v>
      </c>
      <c r="I107" s="19" t="s">
        <v>3</v>
      </c>
      <c r="J107" s="20" t="s">
        <v>3</v>
      </c>
      <c r="K107" s="12">
        <v>47</v>
      </c>
      <c r="L107" s="13">
        <v>6.3858695652173919E-2</v>
      </c>
      <c r="M107" s="12">
        <v>18</v>
      </c>
      <c r="N107" s="13">
        <f t="shared" si="9"/>
        <v>4.8517520215633422E-2</v>
      </c>
    </row>
    <row r="108" spans="1:15" x14ac:dyDescent="0.35">
      <c r="A108" s="63"/>
      <c r="B108" s="1" t="s">
        <v>45</v>
      </c>
      <c r="C108" s="19" t="s">
        <v>3</v>
      </c>
      <c r="D108" s="20" t="s">
        <v>3</v>
      </c>
      <c r="E108" s="19" t="s">
        <v>3</v>
      </c>
      <c r="F108" s="20" t="s">
        <v>3</v>
      </c>
      <c r="G108" s="19" t="s">
        <v>3</v>
      </c>
      <c r="H108" s="20" t="s">
        <v>3</v>
      </c>
      <c r="I108" s="19" t="s">
        <v>3</v>
      </c>
      <c r="J108" s="20" t="s">
        <v>3</v>
      </c>
      <c r="K108" s="12">
        <v>26</v>
      </c>
      <c r="L108" s="13">
        <v>3.5326086956521736E-2</v>
      </c>
      <c r="M108" s="12">
        <v>19</v>
      </c>
      <c r="N108" s="16">
        <f t="shared" si="9"/>
        <v>5.1212938005390833E-2</v>
      </c>
    </row>
    <row r="109" spans="1:15" x14ac:dyDescent="0.35">
      <c r="A109" s="11"/>
      <c r="B109" s="2"/>
      <c r="C109" s="53" t="s">
        <v>54</v>
      </c>
      <c r="D109" s="54"/>
      <c r="E109" s="54"/>
      <c r="F109" s="54"/>
      <c r="G109" s="54"/>
      <c r="H109" s="54"/>
      <c r="I109" s="54"/>
      <c r="J109" s="55"/>
      <c r="K109" s="32"/>
      <c r="L109" s="33"/>
      <c r="M109" s="32"/>
      <c r="N109" s="13"/>
    </row>
    <row r="110" spans="1:15" ht="12.75" customHeight="1" x14ac:dyDescent="0.35">
      <c r="A110" s="62" t="s">
        <v>289</v>
      </c>
      <c r="B110" s="8" t="s">
        <v>49</v>
      </c>
      <c r="C110" s="25">
        <v>104</v>
      </c>
      <c r="D110" s="26">
        <v>0.1458625525946704</v>
      </c>
      <c r="E110" s="25">
        <v>160</v>
      </c>
      <c r="F110" s="26">
        <v>0.16632016632016633</v>
      </c>
      <c r="G110" s="25">
        <v>332</v>
      </c>
      <c r="H110" s="26">
        <v>0.19750148720999405</v>
      </c>
      <c r="I110" s="25">
        <v>152</v>
      </c>
      <c r="J110" s="26">
        <v>0.19587628865979384</v>
      </c>
      <c r="K110" s="9">
        <v>165</v>
      </c>
      <c r="L110" s="10">
        <v>0.19736842105263158</v>
      </c>
      <c r="M110" s="9">
        <v>87</v>
      </c>
      <c r="N110" s="10">
        <f>M110/(SUM($M$110:$M$114))</f>
        <v>0.22193877551020408</v>
      </c>
    </row>
    <row r="111" spans="1:15" x14ac:dyDescent="0.35">
      <c r="A111" s="63"/>
      <c r="B111" s="1" t="s">
        <v>48</v>
      </c>
      <c r="C111" s="27">
        <v>269</v>
      </c>
      <c r="D111" s="28">
        <v>0.37727910238429174</v>
      </c>
      <c r="E111" s="27">
        <v>332</v>
      </c>
      <c r="F111" s="28">
        <v>0.34511434511434513</v>
      </c>
      <c r="G111" s="27">
        <v>690</v>
      </c>
      <c r="H111" s="28">
        <v>0.41046995835812017</v>
      </c>
      <c r="I111" s="27">
        <v>322</v>
      </c>
      <c r="J111" s="28">
        <v>0.4149484536082475</v>
      </c>
      <c r="K111" s="12">
        <v>338</v>
      </c>
      <c r="L111" s="13">
        <v>0.40430622009569378</v>
      </c>
      <c r="M111" s="12">
        <v>166</v>
      </c>
      <c r="N111" s="13">
        <f t="shared" ref="N111:N114" si="10">M111/(SUM($M$110:$M$114))</f>
        <v>0.42346938775510207</v>
      </c>
    </row>
    <row r="112" spans="1:15" x14ac:dyDescent="0.35">
      <c r="A112" s="63"/>
      <c r="B112" s="1" t="s">
        <v>47</v>
      </c>
      <c r="C112" s="27">
        <v>225</v>
      </c>
      <c r="D112" s="28">
        <v>0.31556802244039273</v>
      </c>
      <c r="E112" s="27">
        <v>290</v>
      </c>
      <c r="F112" s="28">
        <v>0.30145530145530147</v>
      </c>
      <c r="G112" s="27">
        <v>490</v>
      </c>
      <c r="H112" s="28">
        <v>0.29149315883402738</v>
      </c>
      <c r="I112" s="27">
        <v>217</v>
      </c>
      <c r="J112" s="28">
        <v>0.27963917525773196</v>
      </c>
      <c r="K112" s="12">
        <v>257</v>
      </c>
      <c r="L112" s="13">
        <v>0.30741626794258375</v>
      </c>
      <c r="M112" s="12">
        <v>97</v>
      </c>
      <c r="N112" s="13">
        <f t="shared" si="10"/>
        <v>0.24744897959183673</v>
      </c>
    </row>
    <row r="113" spans="1:14" x14ac:dyDescent="0.35">
      <c r="A113" s="63"/>
      <c r="B113" s="1" t="s">
        <v>46</v>
      </c>
      <c r="C113" s="27">
        <v>89</v>
      </c>
      <c r="D113" s="28">
        <v>0.12482468443197754</v>
      </c>
      <c r="E113" s="27">
        <v>131</v>
      </c>
      <c r="F113" s="28">
        <v>0.13617463617463618</v>
      </c>
      <c r="G113" s="27">
        <v>124</v>
      </c>
      <c r="H113" s="28">
        <v>7.3765615704937532E-2</v>
      </c>
      <c r="I113" s="27">
        <v>63</v>
      </c>
      <c r="J113" s="28">
        <v>8.1185567010309267E-2</v>
      </c>
      <c r="K113" s="12">
        <v>50</v>
      </c>
      <c r="L113" s="13">
        <v>5.9808612440191394E-2</v>
      </c>
      <c r="M113" s="12">
        <v>26</v>
      </c>
      <c r="N113" s="13">
        <f t="shared" si="10"/>
        <v>6.6326530612244902E-2</v>
      </c>
    </row>
    <row r="114" spans="1:14" x14ac:dyDescent="0.35">
      <c r="A114" s="63"/>
      <c r="B114" s="1" t="s">
        <v>45</v>
      </c>
      <c r="C114" s="27">
        <v>26</v>
      </c>
      <c r="D114" s="28">
        <v>3.6465638148667601E-2</v>
      </c>
      <c r="E114" s="27">
        <v>49</v>
      </c>
      <c r="F114" s="28">
        <v>5.0935550935550938E-2</v>
      </c>
      <c r="G114" s="27">
        <v>45</v>
      </c>
      <c r="H114" s="28">
        <v>2.6769779892920884E-2</v>
      </c>
      <c r="I114" s="27">
        <v>22</v>
      </c>
      <c r="J114" s="28">
        <v>2.8350515463917526E-2</v>
      </c>
      <c r="K114" s="12">
        <v>26</v>
      </c>
      <c r="L114" s="13">
        <v>3.1100478468899521E-2</v>
      </c>
      <c r="M114" s="12">
        <v>16</v>
      </c>
      <c r="N114" s="16">
        <f t="shared" si="10"/>
        <v>4.0816326530612242E-2</v>
      </c>
    </row>
    <row r="115" spans="1:14" x14ac:dyDescent="0.35">
      <c r="A115" s="62" t="s">
        <v>59</v>
      </c>
      <c r="B115" s="8" t="s">
        <v>49</v>
      </c>
      <c r="C115" s="9">
        <v>236</v>
      </c>
      <c r="D115" s="10">
        <v>0.1684511063526053</v>
      </c>
      <c r="E115" s="9">
        <v>296</v>
      </c>
      <c r="F115" s="10">
        <v>0.15218508997429306</v>
      </c>
      <c r="G115" s="9">
        <v>312</v>
      </c>
      <c r="H115" s="10">
        <v>0.12435233160621761</v>
      </c>
      <c r="I115" s="9">
        <v>141</v>
      </c>
      <c r="J115" s="10">
        <v>0.11691542288557213</v>
      </c>
      <c r="K115" s="9">
        <v>168</v>
      </c>
      <c r="L115" s="10">
        <v>0.16535433070866146</v>
      </c>
      <c r="M115" s="9">
        <v>73</v>
      </c>
      <c r="N115" s="10">
        <f>M115/(SUM($M$115:$M$119))</f>
        <v>0.15368421052631578</v>
      </c>
    </row>
    <row r="116" spans="1:14" x14ac:dyDescent="0.35">
      <c r="A116" s="63"/>
      <c r="B116" s="1" t="s">
        <v>48</v>
      </c>
      <c r="C116" s="12">
        <v>706</v>
      </c>
      <c r="D116" s="13">
        <v>0.50392576730906491</v>
      </c>
      <c r="E116" s="12">
        <v>883</v>
      </c>
      <c r="F116" s="13">
        <v>0.45398457583547563</v>
      </c>
      <c r="G116" s="12">
        <v>1195</v>
      </c>
      <c r="H116" s="13">
        <v>0.47628537265842963</v>
      </c>
      <c r="I116" s="12">
        <v>512</v>
      </c>
      <c r="J116" s="13">
        <v>0.42454394693200664</v>
      </c>
      <c r="K116" s="12">
        <v>436</v>
      </c>
      <c r="L116" s="13">
        <v>0.42913385826771649</v>
      </c>
      <c r="M116" s="12">
        <v>190</v>
      </c>
      <c r="N116" s="13">
        <f t="shared" ref="N116:N119" si="11">M116/(SUM($M$115:$M$119))</f>
        <v>0.4</v>
      </c>
    </row>
    <row r="117" spans="1:14" x14ac:dyDescent="0.35">
      <c r="A117" s="63"/>
      <c r="B117" s="1" t="s">
        <v>47</v>
      </c>
      <c r="C117" s="12">
        <v>270</v>
      </c>
      <c r="D117" s="13">
        <v>0.19271948608137046</v>
      </c>
      <c r="E117" s="12">
        <v>445</v>
      </c>
      <c r="F117" s="13">
        <v>0.22879177377892032</v>
      </c>
      <c r="G117" s="12">
        <v>624</v>
      </c>
      <c r="H117" s="13">
        <v>0.24870466321243523</v>
      </c>
      <c r="I117" s="12">
        <v>303</v>
      </c>
      <c r="J117" s="13">
        <v>0.25124378109452739</v>
      </c>
      <c r="K117" s="12">
        <v>238</v>
      </c>
      <c r="L117" s="13">
        <v>0.23425196850393701</v>
      </c>
      <c r="M117" s="12">
        <v>108</v>
      </c>
      <c r="N117" s="13">
        <f t="shared" si="11"/>
        <v>0.22736842105263158</v>
      </c>
    </row>
    <row r="118" spans="1:14" x14ac:dyDescent="0.35">
      <c r="A118" s="63"/>
      <c r="B118" s="1" t="s">
        <v>46</v>
      </c>
      <c r="C118" s="12">
        <v>146</v>
      </c>
      <c r="D118" s="13">
        <v>0.10421127765881513</v>
      </c>
      <c r="E118" s="12">
        <v>238</v>
      </c>
      <c r="F118" s="13">
        <v>0.12236503856041131</v>
      </c>
      <c r="G118" s="12">
        <v>280</v>
      </c>
      <c r="H118" s="13">
        <v>0.11159824631327223</v>
      </c>
      <c r="I118" s="12">
        <v>170</v>
      </c>
      <c r="J118" s="13">
        <v>0.14096185737976782</v>
      </c>
      <c r="K118" s="12">
        <v>119</v>
      </c>
      <c r="L118" s="13">
        <v>0.1171259842519685</v>
      </c>
      <c r="M118" s="12">
        <v>71</v>
      </c>
      <c r="N118" s="13">
        <f t="shared" si="11"/>
        <v>0.14947368421052631</v>
      </c>
    </row>
    <row r="119" spans="1:14" x14ac:dyDescent="0.35">
      <c r="A119" s="63"/>
      <c r="B119" s="1" t="s">
        <v>45</v>
      </c>
      <c r="C119" s="12">
        <v>43</v>
      </c>
      <c r="D119" s="13">
        <v>3.0692362598144184E-2</v>
      </c>
      <c r="E119" s="12">
        <v>83</v>
      </c>
      <c r="F119" s="13">
        <v>4.2673521850899745E-2</v>
      </c>
      <c r="G119" s="12">
        <v>98</v>
      </c>
      <c r="H119" s="13">
        <v>3.9059386209645275E-2</v>
      </c>
      <c r="I119" s="12">
        <v>80</v>
      </c>
      <c r="J119" s="13">
        <v>6.633499170812604E-2</v>
      </c>
      <c r="K119" s="12">
        <v>55</v>
      </c>
      <c r="L119" s="13">
        <v>5.4133858267716536E-2</v>
      </c>
      <c r="M119" s="12">
        <v>33</v>
      </c>
      <c r="N119" s="16">
        <f t="shared" si="11"/>
        <v>6.9473684210526312E-2</v>
      </c>
    </row>
    <row r="120" spans="1:14" ht="12.75" customHeight="1" x14ac:dyDescent="0.35">
      <c r="A120" s="62" t="s">
        <v>56</v>
      </c>
      <c r="B120" s="8" t="s">
        <v>49</v>
      </c>
      <c r="C120" s="17">
        <v>229</v>
      </c>
      <c r="D120" s="18">
        <v>0.16241134751773051</v>
      </c>
      <c r="E120" s="9">
        <v>313</v>
      </c>
      <c r="F120" s="10">
        <v>0.16034836065573771</v>
      </c>
      <c r="G120" s="9">
        <v>359</v>
      </c>
      <c r="H120" s="10">
        <v>0.14411882778000804</v>
      </c>
      <c r="I120" s="9">
        <v>170</v>
      </c>
      <c r="J120" s="10">
        <v>0.14154870940882597</v>
      </c>
      <c r="K120" s="9">
        <v>183</v>
      </c>
      <c r="L120" s="10">
        <v>0.18065153010858837</v>
      </c>
      <c r="M120" s="9">
        <v>93</v>
      </c>
      <c r="N120" s="10">
        <f>M120/(SUM($M$120:$M$124))</f>
        <v>0.19661733615221988</v>
      </c>
    </row>
    <row r="121" spans="1:14" x14ac:dyDescent="0.35">
      <c r="A121" s="63"/>
      <c r="B121" s="1" t="s">
        <v>48</v>
      </c>
      <c r="C121" s="19">
        <v>596</v>
      </c>
      <c r="D121" s="20">
        <v>0.42269503546099296</v>
      </c>
      <c r="E121" s="12">
        <v>818</v>
      </c>
      <c r="F121" s="13">
        <v>0.41905737704918034</v>
      </c>
      <c r="G121" s="12">
        <v>1029</v>
      </c>
      <c r="H121" s="13">
        <v>0.41308711360899236</v>
      </c>
      <c r="I121" s="12">
        <v>517</v>
      </c>
      <c r="J121" s="13">
        <v>0.43047460449625313</v>
      </c>
      <c r="K121" s="12">
        <v>433</v>
      </c>
      <c r="L121" s="13">
        <v>0.42744323790720634</v>
      </c>
      <c r="M121" s="12">
        <v>209</v>
      </c>
      <c r="N121" s="13">
        <f t="shared" ref="N121:N124" si="12">M121/(SUM($M$120:$M$124))</f>
        <v>0.44186046511627908</v>
      </c>
    </row>
    <row r="122" spans="1:14" x14ac:dyDescent="0.35">
      <c r="A122" s="63"/>
      <c r="B122" s="1" t="s">
        <v>47</v>
      </c>
      <c r="C122" s="19">
        <v>242</v>
      </c>
      <c r="D122" s="20">
        <v>0.17163120567375889</v>
      </c>
      <c r="E122" s="12">
        <v>375</v>
      </c>
      <c r="F122" s="13">
        <v>0.19211065573770492</v>
      </c>
      <c r="G122" s="12">
        <v>555</v>
      </c>
      <c r="H122" s="13">
        <v>0.2228020875150542</v>
      </c>
      <c r="I122" s="12">
        <v>297</v>
      </c>
      <c r="J122" s="13">
        <v>0.24729392173189008</v>
      </c>
      <c r="K122" s="12">
        <v>273</v>
      </c>
      <c r="L122" s="13">
        <v>0.26949654491609082</v>
      </c>
      <c r="M122" s="12">
        <v>97</v>
      </c>
      <c r="N122" s="13">
        <f t="shared" si="12"/>
        <v>0.20507399577167018</v>
      </c>
    </row>
    <row r="123" spans="1:14" x14ac:dyDescent="0.35">
      <c r="A123" s="63"/>
      <c r="B123" s="1" t="s">
        <v>46</v>
      </c>
      <c r="C123" s="19">
        <v>228</v>
      </c>
      <c r="D123" s="20">
        <v>0.16170212765957448</v>
      </c>
      <c r="E123" s="12">
        <v>300</v>
      </c>
      <c r="F123" s="13">
        <v>0.15368852459016394</v>
      </c>
      <c r="G123" s="12">
        <v>383</v>
      </c>
      <c r="H123" s="13">
        <v>0.15375351264552389</v>
      </c>
      <c r="I123" s="12">
        <v>150</v>
      </c>
      <c r="J123" s="13">
        <v>0.12489592006661115</v>
      </c>
      <c r="K123" s="12">
        <v>76</v>
      </c>
      <c r="L123" s="13">
        <v>7.5024679170779859E-2</v>
      </c>
      <c r="M123" s="12">
        <v>48</v>
      </c>
      <c r="N123" s="13">
        <f t="shared" si="12"/>
        <v>0.1014799154334038</v>
      </c>
    </row>
    <row r="124" spans="1:14" x14ac:dyDescent="0.35">
      <c r="A124" s="63"/>
      <c r="B124" s="1" t="s">
        <v>45</v>
      </c>
      <c r="C124" s="19">
        <v>115</v>
      </c>
      <c r="D124" s="20">
        <v>8.1560283687943269E-2</v>
      </c>
      <c r="E124" s="12">
        <v>146</v>
      </c>
      <c r="F124" s="13">
        <v>7.4795081967213115E-2</v>
      </c>
      <c r="G124" s="12">
        <v>165</v>
      </c>
      <c r="H124" s="13">
        <v>6.623845845042152E-2</v>
      </c>
      <c r="I124" s="12">
        <v>67</v>
      </c>
      <c r="J124" s="13">
        <v>5.5786844296419648E-2</v>
      </c>
      <c r="K124" s="12">
        <v>48</v>
      </c>
      <c r="L124" s="13">
        <v>4.738400789733465E-2</v>
      </c>
      <c r="M124" s="12">
        <v>26</v>
      </c>
      <c r="N124" s="16">
        <f t="shared" si="12"/>
        <v>5.4968287526427059E-2</v>
      </c>
    </row>
    <row r="125" spans="1:14" x14ac:dyDescent="0.35">
      <c r="A125" s="62" t="s">
        <v>414</v>
      </c>
      <c r="B125" s="8" t="s">
        <v>49</v>
      </c>
      <c r="C125" s="17" t="s">
        <v>3</v>
      </c>
      <c r="D125" s="18" t="s">
        <v>3</v>
      </c>
      <c r="E125" s="17" t="s">
        <v>3</v>
      </c>
      <c r="F125" s="18" t="s">
        <v>3</v>
      </c>
      <c r="G125" s="17" t="s">
        <v>3</v>
      </c>
      <c r="H125" s="18" t="s">
        <v>3</v>
      </c>
      <c r="I125" s="17" t="s">
        <v>3</v>
      </c>
      <c r="J125" s="18" t="s">
        <v>3</v>
      </c>
      <c r="K125" s="17" t="s">
        <v>3</v>
      </c>
      <c r="L125" s="18" t="s">
        <v>3</v>
      </c>
      <c r="M125" s="9">
        <v>93</v>
      </c>
      <c r="N125" s="10">
        <f>M125/(SUM($M$125:$M$129))</f>
        <v>0.20261437908496732</v>
      </c>
    </row>
    <row r="126" spans="1:14" x14ac:dyDescent="0.35">
      <c r="A126" s="63"/>
      <c r="B126" s="1" t="s">
        <v>48</v>
      </c>
      <c r="C126" s="19" t="s">
        <v>3</v>
      </c>
      <c r="D126" s="20" t="s">
        <v>3</v>
      </c>
      <c r="E126" s="19" t="s">
        <v>3</v>
      </c>
      <c r="F126" s="20" t="s">
        <v>3</v>
      </c>
      <c r="G126" s="19" t="s">
        <v>3</v>
      </c>
      <c r="H126" s="20" t="s">
        <v>3</v>
      </c>
      <c r="I126" s="19" t="s">
        <v>3</v>
      </c>
      <c r="J126" s="20" t="s">
        <v>3</v>
      </c>
      <c r="K126" s="19" t="s">
        <v>3</v>
      </c>
      <c r="L126" s="20" t="s">
        <v>3</v>
      </c>
      <c r="M126" s="12">
        <v>152</v>
      </c>
      <c r="N126" s="13">
        <f t="shared" ref="N126:N129" si="13">M126/(SUM($M$125:$M$129))</f>
        <v>0.33115468409586057</v>
      </c>
    </row>
    <row r="127" spans="1:14" x14ac:dyDescent="0.35">
      <c r="A127" s="63"/>
      <c r="B127" s="1" t="s">
        <v>47</v>
      </c>
      <c r="C127" s="19" t="s">
        <v>3</v>
      </c>
      <c r="D127" s="20" t="s">
        <v>3</v>
      </c>
      <c r="E127" s="19" t="s">
        <v>3</v>
      </c>
      <c r="F127" s="20" t="s">
        <v>3</v>
      </c>
      <c r="G127" s="19" t="s">
        <v>3</v>
      </c>
      <c r="H127" s="20" t="s">
        <v>3</v>
      </c>
      <c r="I127" s="19" t="s">
        <v>3</v>
      </c>
      <c r="J127" s="20" t="s">
        <v>3</v>
      </c>
      <c r="K127" s="19" t="s">
        <v>3</v>
      </c>
      <c r="L127" s="20" t="s">
        <v>3</v>
      </c>
      <c r="M127" s="12">
        <v>103</v>
      </c>
      <c r="N127" s="13">
        <f t="shared" si="13"/>
        <v>0.22440087145969498</v>
      </c>
    </row>
    <row r="128" spans="1:14" x14ac:dyDescent="0.35">
      <c r="A128" s="63"/>
      <c r="B128" s="1" t="s">
        <v>46</v>
      </c>
      <c r="C128" s="19" t="s">
        <v>3</v>
      </c>
      <c r="D128" s="20" t="s">
        <v>3</v>
      </c>
      <c r="E128" s="19" t="s">
        <v>3</v>
      </c>
      <c r="F128" s="20" t="s">
        <v>3</v>
      </c>
      <c r="G128" s="19" t="s">
        <v>3</v>
      </c>
      <c r="H128" s="20" t="s">
        <v>3</v>
      </c>
      <c r="I128" s="19" t="s">
        <v>3</v>
      </c>
      <c r="J128" s="20" t="s">
        <v>3</v>
      </c>
      <c r="K128" s="19" t="s">
        <v>3</v>
      </c>
      <c r="L128" s="20" t="s">
        <v>3</v>
      </c>
      <c r="M128" s="12">
        <v>60</v>
      </c>
      <c r="N128" s="13">
        <f t="shared" si="13"/>
        <v>0.13071895424836602</v>
      </c>
    </row>
    <row r="129" spans="1:14" x14ac:dyDescent="0.35">
      <c r="A129" s="63"/>
      <c r="B129" s="1" t="s">
        <v>45</v>
      </c>
      <c r="C129" s="19" t="s">
        <v>3</v>
      </c>
      <c r="D129" s="20" t="s">
        <v>3</v>
      </c>
      <c r="E129" s="19" t="s">
        <v>3</v>
      </c>
      <c r="F129" s="20" t="s">
        <v>3</v>
      </c>
      <c r="G129" s="19" t="s">
        <v>3</v>
      </c>
      <c r="H129" s="20" t="s">
        <v>3</v>
      </c>
      <c r="I129" s="19" t="s">
        <v>3</v>
      </c>
      <c r="J129" s="20" t="s">
        <v>3</v>
      </c>
      <c r="K129" s="19" t="s">
        <v>3</v>
      </c>
      <c r="L129" s="20" t="s">
        <v>3</v>
      </c>
      <c r="M129" s="12">
        <v>51</v>
      </c>
      <c r="N129" s="16">
        <f t="shared" si="13"/>
        <v>0.1111111111111111</v>
      </c>
    </row>
    <row r="130" spans="1:14" x14ac:dyDescent="0.35">
      <c r="A130" s="59" t="s">
        <v>295</v>
      </c>
      <c r="B130" s="8" t="s">
        <v>64</v>
      </c>
      <c r="C130" s="17" t="s">
        <v>3</v>
      </c>
      <c r="D130" s="18" t="s">
        <v>3</v>
      </c>
      <c r="E130" s="17" t="s">
        <v>3</v>
      </c>
      <c r="F130" s="18" t="s">
        <v>3</v>
      </c>
      <c r="G130" s="17" t="s">
        <v>3</v>
      </c>
      <c r="H130" s="18" t="s">
        <v>3</v>
      </c>
      <c r="I130" s="17" t="s">
        <v>3</v>
      </c>
      <c r="J130" s="18" t="s">
        <v>3</v>
      </c>
      <c r="K130" s="9">
        <v>730</v>
      </c>
      <c r="L130" s="10">
        <v>0.71921182266009853</v>
      </c>
      <c r="M130" s="17">
        <v>327</v>
      </c>
      <c r="N130" s="18">
        <v>0.68553459119496851</v>
      </c>
    </row>
    <row r="131" spans="1:14" x14ac:dyDescent="0.35">
      <c r="A131" s="60"/>
      <c r="B131" s="1" t="s">
        <v>63</v>
      </c>
      <c r="C131" s="19" t="s">
        <v>3</v>
      </c>
      <c r="D131" s="20" t="s">
        <v>3</v>
      </c>
      <c r="E131" s="19" t="s">
        <v>3</v>
      </c>
      <c r="F131" s="20" t="s">
        <v>3</v>
      </c>
      <c r="G131" s="19" t="s">
        <v>3</v>
      </c>
      <c r="H131" s="20" t="s">
        <v>3</v>
      </c>
      <c r="I131" s="19" t="s">
        <v>3</v>
      </c>
      <c r="J131" s="20" t="s">
        <v>3</v>
      </c>
      <c r="K131" s="12">
        <v>233</v>
      </c>
      <c r="L131" s="13">
        <v>0.22955665024630542</v>
      </c>
      <c r="M131" s="19">
        <v>118</v>
      </c>
      <c r="N131" s="20">
        <v>0.24737945492662472</v>
      </c>
    </row>
    <row r="132" spans="1:14" x14ac:dyDescent="0.35">
      <c r="A132" s="60"/>
      <c r="B132" s="1" t="s">
        <v>62</v>
      </c>
      <c r="C132" s="19" t="s">
        <v>3</v>
      </c>
      <c r="D132" s="20" t="s">
        <v>3</v>
      </c>
      <c r="E132" s="19" t="s">
        <v>3</v>
      </c>
      <c r="F132" s="20" t="s">
        <v>3</v>
      </c>
      <c r="G132" s="19" t="s">
        <v>3</v>
      </c>
      <c r="H132" s="20" t="s">
        <v>3</v>
      </c>
      <c r="I132" s="19" t="s">
        <v>3</v>
      </c>
      <c r="J132" s="20" t="s">
        <v>3</v>
      </c>
      <c r="K132" s="12">
        <v>46</v>
      </c>
      <c r="L132" s="13">
        <v>4.5320197044334973E-2</v>
      </c>
      <c r="M132" s="19">
        <v>27</v>
      </c>
      <c r="N132" s="20">
        <v>5.6603773584905655E-2</v>
      </c>
    </row>
    <row r="133" spans="1:14" x14ac:dyDescent="0.35">
      <c r="A133" s="60"/>
      <c r="B133" s="1" t="s">
        <v>61</v>
      </c>
      <c r="C133" s="19" t="s">
        <v>3</v>
      </c>
      <c r="D133" s="20" t="s">
        <v>3</v>
      </c>
      <c r="E133" s="19" t="s">
        <v>3</v>
      </c>
      <c r="F133" s="20" t="s">
        <v>3</v>
      </c>
      <c r="G133" s="19" t="s">
        <v>3</v>
      </c>
      <c r="H133" s="20" t="s">
        <v>3</v>
      </c>
      <c r="I133" s="19" t="s">
        <v>3</v>
      </c>
      <c r="J133" s="20" t="s">
        <v>3</v>
      </c>
      <c r="K133" s="12">
        <v>6</v>
      </c>
      <c r="L133" s="13">
        <v>5.9113300492610842E-3</v>
      </c>
      <c r="M133" s="19">
        <v>4</v>
      </c>
      <c r="N133" s="20">
        <v>8.385744234800839E-3</v>
      </c>
    </row>
    <row r="134" spans="1:14" ht="12" customHeight="1" x14ac:dyDescent="0.35">
      <c r="A134" s="61"/>
      <c r="B134" s="4" t="s">
        <v>60</v>
      </c>
      <c r="C134" s="5" t="s">
        <v>3</v>
      </c>
      <c r="D134" s="6" t="s">
        <v>3</v>
      </c>
      <c r="E134" s="5" t="s">
        <v>3</v>
      </c>
      <c r="F134" s="6" t="s">
        <v>3</v>
      </c>
      <c r="G134" s="5" t="s">
        <v>3</v>
      </c>
      <c r="H134" s="6" t="s">
        <v>3</v>
      </c>
      <c r="I134" s="5" t="s">
        <v>3</v>
      </c>
      <c r="J134" s="6" t="s">
        <v>3</v>
      </c>
      <c r="K134" s="15">
        <v>0</v>
      </c>
      <c r="L134" s="16">
        <v>0</v>
      </c>
      <c r="M134" s="5">
        <v>1</v>
      </c>
      <c r="N134" s="6">
        <v>2.0964360587002098E-3</v>
      </c>
    </row>
    <row r="135" spans="1:14" x14ac:dyDescent="0.35">
      <c r="A135" s="59" t="s">
        <v>296</v>
      </c>
      <c r="B135" s="8" t="s">
        <v>64</v>
      </c>
      <c r="C135" s="17" t="s">
        <v>3</v>
      </c>
      <c r="D135" s="18" t="s">
        <v>3</v>
      </c>
      <c r="E135" s="17" t="s">
        <v>3</v>
      </c>
      <c r="F135" s="18" t="s">
        <v>3</v>
      </c>
      <c r="G135" s="17" t="s">
        <v>3</v>
      </c>
      <c r="H135" s="18" t="s">
        <v>3</v>
      </c>
      <c r="I135" s="17" t="s">
        <v>3</v>
      </c>
      <c r="J135" s="18" t="s">
        <v>3</v>
      </c>
      <c r="K135" s="9">
        <v>750</v>
      </c>
      <c r="L135" s="10">
        <v>0.73964497041420119</v>
      </c>
      <c r="M135" s="17">
        <v>370</v>
      </c>
      <c r="N135" s="18">
        <v>0.78059071729957807</v>
      </c>
    </row>
    <row r="136" spans="1:14" x14ac:dyDescent="0.35">
      <c r="A136" s="60"/>
      <c r="B136" s="1" t="s">
        <v>63</v>
      </c>
      <c r="C136" s="19" t="s">
        <v>3</v>
      </c>
      <c r="D136" s="20" t="s">
        <v>3</v>
      </c>
      <c r="E136" s="19" t="s">
        <v>3</v>
      </c>
      <c r="F136" s="20" t="s">
        <v>3</v>
      </c>
      <c r="G136" s="19" t="s">
        <v>3</v>
      </c>
      <c r="H136" s="20" t="s">
        <v>3</v>
      </c>
      <c r="I136" s="19" t="s">
        <v>3</v>
      </c>
      <c r="J136" s="20" t="s">
        <v>3</v>
      </c>
      <c r="K136" s="12">
        <v>224</v>
      </c>
      <c r="L136" s="13">
        <v>0.22090729783037474</v>
      </c>
      <c r="M136" s="19">
        <v>93</v>
      </c>
      <c r="N136" s="20">
        <v>0.19620253164556964</v>
      </c>
    </row>
    <row r="137" spans="1:14" x14ac:dyDescent="0.35">
      <c r="A137" s="60"/>
      <c r="B137" s="1" t="s">
        <v>62</v>
      </c>
      <c r="C137" s="19" t="s">
        <v>3</v>
      </c>
      <c r="D137" s="20" t="s">
        <v>3</v>
      </c>
      <c r="E137" s="19" t="s">
        <v>3</v>
      </c>
      <c r="F137" s="20" t="s">
        <v>3</v>
      </c>
      <c r="G137" s="19" t="s">
        <v>3</v>
      </c>
      <c r="H137" s="20" t="s">
        <v>3</v>
      </c>
      <c r="I137" s="19" t="s">
        <v>3</v>
      </c>
      <c r="J137" s="20" t="s">
        <v>3</v>
      </c>
      <c r="K137" s="12">
        <v>34</v>
      </c>
      <c r="L137" s="13">
        <v>3.3530571992110451E-2</v>
      </c>
      <c r="M137" s="19">
        <v>9</v>
      </c>
      <c r="N137" s="20">
        <v>1.8987341772151899E-2</v>
      </c>
    </row>
    <row r="138" spans="1:14" x14ac:dyDescent="0.35">
      <c r="A138" s="60"/>
      <c r="B138" s="1" t="s">
        <v>61</v>
      </c>
      <c r="C138" s="19" t="s">
        <v>3</v>
      </c>
      <c r="D138" s="20" t="s">
        <v>3</v>
      </c>
      <c r="E138" s="19" t="s">
        <v>3</v>
      </c>
      <c r="F138" s="20" t="s">
        <v>3</v>
      </c>
      <c r="G138" s="19" t="s">
        <v>3</v>
      </c>
      <c r="H138" s="20" t="s">
        <v>3</v>
      </c>
      <c r="I138" s="19" t="s">
        <v>3</v>
      </c>
      <c r="J138" s="20" t="s">
        <v>3</v>
      </c>
      <c r="K138" s="12">
        <v>5</v>
      </c>
      <c r="L138" s="13">
        <v>4.9309664694280079E-3</v>
      </c>
      <c r="M138" s="19">
        <v>1</v>
      </c>
      <c r="N138" s="20">
        <v>2.1097046413502112E-3</v>
      </c>
    </row>
    <row r="139" spans="1:14" x14ac:dyDescent="0.35">
      <c r="A139" s="61"/>
      <c r="B139" s="4" t="s">
        <v>60</v>
      </c>
      <c r="C139" s="5" t="s">
        <v>3</v>
      </c>
      <c r="D139" s="6" t="s">
        <v>3</v>
      </c>
      <c r="E139" s="5" t="s">
        <v>3</v>
      </c>
      <c r="F139" s="6" t="s">
        <v>3</v>
      </c>
      <c r="G139" s="5" t="s">
        <v>3</v>
      </c>
      <c r="H139" s="6" t="s">
        <v>3</v>
      </c>
      <c r="I139" s="5" t="s">
        <v>3</v>
      </c>
      <c r="J139" s="6" t="s">
        <v>3</v>
      </c>
      <c r="K139" s="15">
        <v>1</v>
      </c>
      <c r="L139" s="16">
        <v>9.8619329388560163E-4</v>
      </c>
      <c r="M139" s="5">
        <v>1</v>
      </c>
      <c r="N139" s="6">
        <v>2.1097046413502112E-3</v>
      </c>
    </row>
    <row r="140" spans="1:14" x14ac:dyDescent="0.35">
      <c r="A140" s="11"/>
      <c r="B140" s="2"/>
      <c r="C140" s="72" t="s">
        <v>403</v>
      </c>
      <c r="D140" s="73"/>
      <c r="E140" s="73"/>
      <c r="F140" s="73"/>
      <c r="G140" s="73"/>
      <c r="H140" s="73"/>
      <c r="I140" s="73"/>
      <c r="J140" s="74"/>
      <c r="K140" s="32"/>
      <c r="L140" s="33"/>
    </row>
    <row r="141" spans="1:14" x14ac:dyDescent="0.35">
      <c r="A141" s="59" t="s">
        <v>297</v>
      </c>
      <c r="B141" s="8" t="s">
        <v>64</v>
      </c>
      <c r="C141" s="25">
        <v>244</v>
      </c>
      <c r="D141" s="26">
        <v>0.1724381625441696</v>
      </c>
      <c r="E141" s="25">
        <v>341</v>
      </c>
      <c r="F141" s="26">
        <v>0.18482384823848239</v>
      </c>
      <c r="G141" s="25">
        <v>552</v>
      </c>
      <c r="H141" s="26">
        <v>0.22876087857438873</v>
      </c>
      <c r="I141" s="25">
        <v>228</v>
      </c>
      <c r="J141" s="26">
        <v>0.20159151193633953</v>
      </c>
      <c r="K141" s="9">
        <v>406</v>
      </c>
      <c r="L141" s="10">
        <v>0.4011857707509881</v>
      </c>
      <c r="M141" s="9">
        <v>178</v>
      </c>
      <c r="N141" s="10">
        <v>0.3779193205944798</v>
      </c>
    </row>
    <row r="142" spans="1:14" x14ac:dyDescent="0.35">
      <c r="A142" s="60"/>
      <c r="B142" s="1" t="s">
        <v>63</v>
      </c>
      <c r="C142" s="27">
        <v>619</v>
      </c>
      <c r="D142" s="28">
        <v>0.43745583038869257</v>
      </c>
      <c r="E142" s="27">
        <v>789</v>
      </c>
      <c r="F142" s="28">
        <v>0.42764227642276414</v>
      </c>
      <c r="G142" s="27">
        <v>1090</v>
      </c>
      <c r="H142" s="28">
        <v>0.4517198508081226</v>
      </c>
      <c r="I142" s="27">
        <v>501</v>
      </c>
      <c r="J142" s="28">
        <v>0.44297082228116713</v>
      </c>
      <c r="K142" s="12">
        <v>354</v>
      </c>
      <c r="L142" s="13">
        <v>0.34980237154150196</v>
      </c>
      <c r="M142" s="12">
        <v>160</v>
      </c>
      <c r="N142" s="13">
        <v>0.33970276008492567</v>
      </c>
    </row>
    <row r="143" spans="1:14" x14ac:dyDescent="0.35">
      <c r="A143" s="60"/>
      <c r="B143" s="1" t="s">
        <v>62</v>
      </c>
      <c r="C143" s="27">
        <v>492</v>
      </c>
      <c r="D143" s="28">
        <v>0.34770318021201413</v>
      </c>
      <c r="E143" s="27">
        <v>591</v>
      </c>
      <c r="F143" s="28">
        <v>0.32032520325203251</v>
      </c>
      <c r="G143" s="27">
        <v>656</v>
      </c>
      <c r="H143" s="28">
        <v>0.2718607542478243</v>
      </c>
      <c r="I143" s="27">
        <v>327</v>
      </c>
      <c r="J143" s="28">
        <v>0.28912466843501328</v>
      </c>
      <c r="K143" s="12">
        <v>201</v>
      </c>
      <c r="L143" s="13">
        <v>0.19861660079051383</v>
      </c>
      <c r="M143" s="12">
        <v>98</v>
      </c>
      <c r="N143" s="13">
        <v>0.20806794055201699</v>
      </c>
    </row>
    <row r="144" spans="1:14" x14ac:dyDescent="0.35">
      <c r="A144" s="60"/>
      <c r="B144" s="1" t="s">
        <v>61</v>
      </c>
      <c r="C144" s="27">
        <v>54</v>
      </c>
      <c r="D144" s="28">
        <v>3.8162544169611311E-2</v>
      </c>
      <c r="E144" s="27">
        <v>112</v>
      </c>
      <c r="F144" s="28">
        <v>6.0704607046070461E-2</v>
      </c>
      <c r="G144" s="27">
        <v>106</v>
      </c>
      <c r="H144" s="28">
        <v>4.3928719436386245E-2</v>
      </c>
      <c r="I144" s="27">
        <v>65</v>
      </c>
      <c r="J144" s="28">
        <v>5.7471264367816091E-2</v>
      </c>
      <c r="K144" s="12">
        <v>43</v>
      </c>
      <c r="L144" s="13">
        <v>4.2490118577075096E-2</v>
      </c>
      <c r="M144" s="12">
        <v>28</v>
      </c>
      <c r="N144" s="13">
        <v>5.9447983014861989E-2</v>
      </c>
    </row>
    <row r="145" spans="1:14" x14ac:dyDescent="0.35">
      <c r="A145" s="61"/>
      <c r="B145" s="4" t="s">
        <v>60</v>
      </c>
      <c r="C145" s="38">
        <v>6</v>
      </c>
      <c r="D145" s="39">
        <v>4.2402826855123671E-3</v>
      </c>
      <c r="E145" s="38">
        <v>12</v>
      </c>
      <c r="F145" s="39">
        <v>6.5040650406504065E-3</v>
      </c>
      <c r="G145" s="38">
        <v>9</v>
      </c>
      <c r="H145" s="39">
        <v>3.7297969332780773E-3</v>
      </c>
      <c r="I145" s="38">
        <v>10</v>
      </c>
      <c r="J145" s="39">
        <v>8.8417329796640146E-3</v>
      </c>
      <c r="K145" s="15">
        <v>8</v>
      </c>
      <c r="L145" s="16">
        <v>7.9051383399209481E-3</v>
      </c>
      <c r="M145" s="15">
        <v>7</v>
      </c>
      <c r="N145" s="16">
        <v>1.4861995753715497E-2</v>
      </c>
    </row>
    <row r="146" spans="1:14" x14ac:dyDescent="0.35">
      <c r="A146" s="59" t="s">
        <v>298</v>
      </c>
      <c r="B146" s="8" t="s">
        <v>64</v>
      </c>
      <c r="C146" s="9">
        <v>112</v>
      </c>
      <c r="D146" s="10">
        <v>7.9488999290276793E-2</v>
      </c>
      <c r="E146" s="9">
        <v>160</v>
      </c>
      <c r="F146" s="10">
        <v>8.8105726872246701E-2</v>
      </c>
      <c r="G146" s="9">
        <v>257</v>
      </c>
      <c r="H146" s="10">
        <v>0.10739657333890512</v>
      </c>
      <c r="I146" s="9">
        <v>91</v>
      </c>
      <c r="J146" s="10">
        <v>8.1032947462154947E-2</v>
      </c>
      <c r="K146" s="9">
        <v>225</v>
      </c>
      <c r="L146" s="10">
        <v>0.22255192878338279</v>
      </c>
      <c r="M146" s="9">
        <v>84</v>
      </c>
      <c r="N146" s="13">
        <v>0.18181818181818182</v>
      </c>
    </row>
    <row r="147" spans="1:14" x14ac:dyDescent="0.35">
      <c r="A147" s="60"/>
      <c r="B147" s="1" t="s">
        <v>63</v>
      </c>
      <c r="C147" s="12">
        <v>253</v>
      </c>
      <c r="D147" s="13">
        <v>0.17955997161107168</v>
      </c>
      <c r="E147" s="12">
        <v>275</v>
      </c>
      <c r="F147" s="13">
        <v>0.15143171806167402</v>
      </c>
      <c r="G147" s="12">
        <v>404</v>
      </c>
      <c r="H147" s="13">
        <v>0.16882574174676138</v>
      </c>
      <c r="I147" s="12">
        <v>163</v>
      </c>
      <c r="J147" s="13">
        <v>0.14514692787177205</v>
      </c>
      <c r="K147" s="12">
        <v>161</v>
      </c>
      <c r="L147" s="13">
        <v>0.15924826904055392</v>
      </c>
      <c r="M147" s="12">
        <v>84</v>
      </c>
      <c r="N147" s="13">
        <v>0.18181818181818182</v>
      </c>
    </row>
    <row r="148" spans="1:14" x14ac:dyDescent="0.35">
      <c r="A148" s="60"/>
      <c r="B148" s="1" t="s">
        <v>62</v>
      </c>
      <c r="C148" s="12">
        <v>299</v>
      </c>
      <c r="D148" s="13">
        <v>0.21220723917672107</v>
      </c>
      <c r="E148" s="12">
        <v>395</v>
      </c>
      <c r="F148" s="13">
        <v>0.21751101321585903</v>
      </c>
      <c r="G148" s="12">
        <v>489</v>
      </c>
      <c r="H148" s="13">
        <v>0.20434600919348095</v>
      </c>
      <c r="I148" s="12">
        <v>208</v>
      </c>
      <c r="J148" s="13">
        <v>0.18521816562778273</v>
      </c>
      <c r="K148" s="12">
        <v>189</v>
      </c>
      <c r="L148" s="13">
        <v>0.18694362017804153</v>
      </c>
      <c r="M148" s="12">
        <v>96</v>
      </c>
      <c r="N148" s="13">
        <v>0.20779220779220778</v>
      </c>
    </row>
    <row r="149" spans="1:14" x14ac:dyDescent="0.35">
      <c r="A149" s="60"/>
      <c r="B149" s="1" t="s">
        <v>61</v>
      </c>
      <c r="C149" s="12">
        <v>272</v>
      </c>
      <c r="D149" s="13">
        <v>0.19304471256210079</v>
      </c>
      <c r="E149" s="12">
        <v>357</v>
      </c>
      <c r="F149" s="13">
        <v>0.19658590308370044</v>
      </c>
      <c r="G149" s="12">
        <v>388</v>
      </c>
      <c r="H149" s="13">
        <v>0.16213957375679067</v>
      </c>
      <c r="I149" s="12">
        <v>167</v>
      </c>
      <c r="J149" s="13">
        <v>0.14870881567230632</v>
      </c>
      <c r="K149" s="12">
        <v>109</v>
      </c>
      <c r="L149" s="13">
        <v>0.10781404549950543</v>
      </c>
      <c r="M149" s="12">
        <v>57</v>
      </c>
      <c r="N149" s="13">
        <v>0.12337662337662338</v>
      </c>
    </row>
    <row r="150" spans="1:14" x14ac:dyDescent="0.35">
      <c r="A150" s="61"/>
      <c r="B150" s="4" t="s">
        <v>60</v>
      </c>
      <c r="C150" s="15">
        <v>473</v>
      </c>
      <c r="D150" s="16">
        <v>0.33569907735982968</v>
      </c>
      <c r="E150" s="15">
        <v>629</v>
      </c>
      <c r="F150" s="16">
        <v>0.34636563876651982</v>
      </c>
      <c r="G150" s="15">
        <v>855</v>
      </c>
      <c r="H150" s="16">
        <v>0.35729210196406186</v>
      </c>
      <c r="I150" s="15">
        <v>494</v>
      </c>
      <c r="J150" s="16">
        <v>0.43989314336598395</v>
      </c>
      <c r="K150" s="15">
        <v>327</v>
      </c>
      <c r="L150" s="16">
        <v>0.32344213649851633</v>
      </c>
      <c r="M150" s="15">
        <v>141</v>
      </c>
      <c r="N150" s="16">
        <v>0.30519480519480519</v>
      </c>
    </row>
    <row r="151" spans="1:14" x14ac:dyDescent="0.35">
      <c r="A151" s="59" t="s">
        <v>314</v>
      </c>
      <c r="B151" s="8" t="s">
        <v>64</v>
      </c>
      <c r="C151" s="9">
        <v>74</v>
      </c>
      <c r="D151" s="10">
        <v>5.2631578947368418E-2</v>
      </c>
      <c r="E151" s="9">
        <v>141</v>
      </c>
      <c r="F151" s="10">
        <v>7.6797385620915037E-2</v>
      </c>
      <c r="G151" s="9">
        <v>173</v>
      </c>
      <c r="H151" s="10">
        <v>7.1993341656263005E-2</v>
      </c>
      <c r="I151" s="9">
        <v>66</v>
      </c>
      <c r="J151" s="10">
        <v>5.8614564831261103E-2</v>
      </c>
      <c r="K151" s="9">
        <v>130</v>
      </c>
      <c r="L151" s="10">
        <v>0.12858555885262116</v>
      </c>
      <c r="M151" s="9">
        <v>57</v>
      </c>
      <c r="N151" s="10">
        <v>0.12231759656652361</v>
      </c>
    </row>
    <row r="152" spans="1:14" x14ac:dyDescent="0.35">
      <c r="A152" s="60">
        <v>0</v>
      </c>
      <c r="B152" s="1" t="s">
        <v>63</v>
      </c>
      <c r="C152" s="12">
        <v>121</v>
      </c>
      <c r="D152" s="13">
        <v>8.6059743954480794E-2</v>
      </c>
      <c r="E152" s="12">
        <v>226</v>
      </c>
      <c r="F152" s="13">
        <v>0.12309368191721132</v>
      </c>
      <c r="G152" s="12">
        <v>358</v>
      </c>
      <c r="H152" s="13">
        <v>0.14898044111527259</v>
      </c>
      <c r="I152" s="12">
        <v>137</v>
      </c>
      <c r="J152" s="13">
        <v>0.1216696269982238</v>
      </c>
      <c r="K152" s="12">
        <v>108</v>
      </c>
      <c r="L152" s="13">
        <v>0.10682492581602374</v>
      </c>
      <c r="M152" s="12">
        <v>37</v>
      </c>
      <c r="N152" s="13">
        <v>7.9399141630901282E-2</v>
      </c>
    </row>
    <row r="153" spans="1:14" x14ac:dyDescent="0.35">
      <c r="A153" s="60">
        <v>0</v>
      </c>
      <c r="B153" s="1" t="s">
        <v>62</v>
      </c>
      <c r="C153" s="12">
        <v>261</v>
      </c>
      <c r="D153" s="13">
        <v>0.1856330014224751</v>
      </c>
      <c r="E153" s="12">
        <v>410</v>
      </c>
      <c r="F153" s="13">
        <v>0.22331154684095861</v>
      </c>
      <c r="G153" s="12">
        <v>540</v>
      </c>
      <c r="H153" s="13">
        <v>0.2247191011235955</v>
      </c>
      <c r="I153" s="12">
        <v>233</v>
      </c>
      <c r="J153" s="13">
        <v>0.20692717584369449</v>
      </c>
      <c r="K153" s="12">
        <v>139</v>
      </c>
      <c r="L153" s="13">
        <v>0.13748763600395647</v>
      </c>
      <c r="M153" s="12">
        <v>73</v>
      </c>
      <c r="N153" s="13">
        <v>0.15665236051502146</v>
      </c>
    </row>
    <row r="154" spans="1:14" x14ac:dyDescent="0.35">
      <c r="A154" s="60">
        <v>0</v>
      </c>
      <c r="B154" s="1" t="s">
        <v>61</v>
      </c>
      <c r="C154" s="12">
        <v>287</v>
      </c>
      <c r="D154" s="13">
        <v>0.20412517780938833</v>
      </c>
      <c r="E154" s="12">
        <v>424</v>
      </c>
      <c r="F154" s="13">
        <v>0.23093681917211328</v>
      </c>
      <c r="G154" s="12">
        <v>558</v>
      </c>
      <c r="H154" s="13">
        <v>0.23220973782771537</v>
      </c>
      <c r="I154" s="12">
        <v>222</v>
      </c>
      <c r="J154" s="13">
        <v>0.19715808170515095</v>
      </c>
      <c r="K154" s="12">
        <v>139</v>
      </c>
      <c r="L154" s="13">
        <v>0.13748763600395647</v>
      </c>
      <c r="M154" s="12">
        <v>77</v>
      </c>
      <c r="N154" s="13">
        <v>0.16523605150214593</v>
      </c>
    </row>
    <row r="155" spans="1:14" x14ac:dyDescent="0.35">
      <c r="A155" s="61">
        <v>0</v>
      </c>
      <c r="B155" s="4" t="s">
        <v>60</v>
      </c>
      <c r="C155" s="15">
        <v>663</v>
      </c>
      <c r="D155" s="16">
        <v>0.47155049786628728</v>
      </c>
      <c r="E155" s="15">
        <v>635</v>
      </c>
      <c r="F155" s="16">
        <v>0.34586056644880175</v>
      </c>
      <c r="G155" s="15">
        <v>774</v>
      </c>
      <c r="H155" s="16">
        <v>0.32209737827715357</v>
      </c>
      <c r="I155" s="15">
        <v>468</v>
      </c>
      <c r="J155" s="16">
        <v>0.41563055062166965</v>
      </c>
      <c r="K155" s="15">
        <v>495</v>
      </c>
      <c r="L155" s="16">
        <v>0.48961424332344206</v>
      </c>
      <c r="M155" s="15">
        <v>222</v>
      </c>
      <c r="N155" s="16">
        <v>0.47639484978540769</v>
      </c>
    </row>
    <row r="156" spans="1:14" ht="14.5" customHeight="1" x14ac:dyDescent="0.35">
      <c r="A156" s="59" t="s">
        <v>299</v>
      </c>
      <c r="B156" s="8" t="s">
        <v>64</v>
      </c>
      <c r="C156" s="17" t="s">
        <v>3</v>
      </c>
      <c r="D156" s="18" t="s">
        <v>3</v>
      </c>
      <c r="E156" s="17" t="s">
        <v>3</v>
      </c>
      <c r="F156" s="18" t="s">
        <v>3</v>
      </c>
      <c r="G156" s="17" t="s">
        <v>3</v>
      </c>
      <c r="H156" s="18" t="s">
        <v>3</v>
      </c>
      <c r="I156" s="17" t="s">
        <v>3</v>
      </c>
      <c r="J156" s="18" t="s">
        <v>3</v>
      </c>
      <c r="K156" s="9">
        <v>156</v>
      </c>
      <c r="L156" s="10">
        <v>0.15491559086395235</v>
      </c>
      <c r="M156" s="9">
        <v>63</v>
      </c>
      <c r="N156" s="10">
        <v>0.13636363636363635</v>
      </c>
    </row>
    <row r="157" spans="1:14" ht="12.75" customHeight="1" x14ac:dyDescent="0.35">
      <c r="A157" s="60"/>
      <c r="B157" s="1" t="s">
        <v>63</v>
      </c>
      <c r="C157" s="19" t="s">
        <v>3</v>
      </c>
      <c r="D157" s="20" t="s">
        <v>3</v>
      </c>
      <c r="E157" s="19" t="s">
        <v>3</v>
      </c>
      <c r="F157" s="20" t="s">
        <v>3</v>
      </c>
      <c r="G157" s="19" t="s">
        <v>3</v>
      </c>
      <c r="H157" s="20" t="s">
        <v>3</v>
      </c>
      <c r="I157" s="19" t="s">
        <v>3</v>
      </c>
      <c r="J157" s="20" t="s">
        <v>3</v>
      </c>
      <c r="K157" s="12">
        <v>141</v>
      </c>
      <c r="L157" s="13">
        <v>0.14001986097318769</v>
      </c>
      <c r="M157" s="12">
        <v>53</v>
      </c>
      <c r="N157" s="13">
        <v>0.11471861471861472</v>
      </c>
    </row>
    <row r="158" spans="1:14" x14ac:dyDescent="0.35">
      <c r="A158" s="60"/>
      <c r="B158" s="1" t="s">
        <v>62</v>
      </c>
      <c r="C158" s="19" t="s">
        <v>3</v>
      </c>
      <c r="D158" s="20" t="s">
        <v>3</v>
      </c>
      <c r="E158" s="19" t="s">
        <v>3</v>
      </c>
      <c r="F158" s="20" t="s">
        <v>3</v>
      </c>
      <c r="G158" s="19" t="s">
        <v>3</v>
      </c>
      <c r="H158" s="20" t="s">
        <v>3</v>
      </c>
      <c r="I158" s="19" t="s">
        <v>3</v>
      </c>
      <c r="J158" s="20" t="s">
        <v>3</v>
      </c>
      <c r="K158" s="12">
        <v>156</v>
      </c>
      <c r="L158" s="13">
        <v>0.15491559086395235</v>
      </c>
      <c r="M158" s="12">
        <v>88</v>
      </c>
      <c r="N158" s="13">
        <v>0.19047619047619047</v>
      </c>
    </row>
    <row r="159" spans="1:14" x14ac:dyDescent="0.35">
      <c r="A159" s="60"/>
      <c r="B159" s="1" t="s">
        <v>61</v>
      </c>
      <c r="C159" s="19" t="s">
        <v>3</v>
      </c>
      <c r="D159" s="20" t="s">
        <v>3</v>
      </c>
      <c r="E159" s="19" t="s">
        <v>3</v>
      </c>
      <c r="F159" s="20" t="s">
        <v>3</v>
      </c>
      <c r="G159" s="19" t="s">
        <v>3</v>
      </c>
      <c r="H159" s="20" t="s">
        <v>3</v>
      </c>
      <c r="I159" s="19" t="s">
        <v>3</v>
      </c>
      <c r="J159" s="20" t="s">
        <v>3</v>
      </c>
      <c r="K159" s="12">
        <v>148</v>
      </c>
      <c r="L159" s="13">
        <v>0.14697120158887786</v>
      </c>
      <c r="M159" s="12">
        <v>80</v>
      </c>
      <c r="N159" s="13">
        <v>0.17316017316017315</v>
      </c>
    </row>
    <row r="160" spans="1:14" x14ac:dyDescent="0.35">
      <c r="A160" s="61"/>
      <c r="B160" s="4" t="s">
        <v>60</v>
      </c>
      <c r="C160" s="5" t="s">
        <v>3</v>
      </c>
      <c r="D160" s="6" t="s">
        <v>3</v>
      </c>
      <c r="E160" s="5" t="s">
        <v>3</v>
      </c>
      <c r="F160" s="6" t="s">
        <v>3</v>
      </c>
      <c r="G160" s="5" t="s">
        <v>3</v>
      </c>
      <c r="H160" s="6" t="s">
        <v>3</v>
      </c>
      <c r="I160" s="5" t="s">
        <v>3</v>
      </c>
      <c r="J160" s="6" t="s">
        <v>3</v>
      </c>
      <c r="K160" s="15">
        <v>406</v>
      </c>
      <c r="L160" s="16">
        <v>0.40317775571002978</v>
      </c>
      <c r="M160" s="15">
        <v>178</v>
      </c>
      <c r="N160" s="16">
        <v>0.38528138528138528</v>
      </c>
    </row>
    <row r="161" spans="1:14" ht="15" customHeight="1" x14ac:dyDescent="0.35">
      <c r="A161" s="80" t="s">
        <v>315</v>
      </c>
      <c r="B161" s="80"/>
      <c r="C161" s="80"/>
      <c r="D161" s="80"/>
      <c r="E161" s="80"/>
      <c r="F161" s="80"/>
      <c r="G161" s="80"/>
      <c r="H161" s="80"/>
      <c r="I161" s="80"/>
      <c r="J161" s="80"/>
      <c r="K161" s="80"/>
      <c r="L161" s="80"/>
      <c r="M161" s="80"/>
      <c r="N161" s="80"/>
    </row>
    <row r="162" spans="1:14" x14ac:dyDescent="0.35">
      <c r="A162" s="69" t="s">
        <v>316</v>
      </c>
      <c r="B162" s="69"/>
      <c r="C162" s="69"/>
      <c r="D162" s="69"/>
      <c r="E162" s="69"/>
      <c r="F162" s="69"/>
      <c r="G162" s="69"/>
      <c r="H162" s="69"/>
      <c r="I162" s="69"/>
      <c r="J162" s="69"/>
      <c r="K162" s="69"/>
      <c r="L162" s="69"/>
      <c r="M162" s="2"/>
      <c r="N162" s="8"/>
    </row>
    <row r="163" spans="1:14" ht="12.75" customHeight="1" x14ac:dyDescent="0.35">
      <c r="A163" s="62" t="s">
        <v>65</v>
      </c>
      <c r="B163" s="8" t="s">
        <v>49</v>
      </c>
      <c r="C163" s="9">
        <v>185</v>
      </c>
      <c r="D163" s="10">
        <v>0.17788461538461539</v>
      </c>
      <c r="E163" s="9">
        <v>232</v>
      </c>
      <c r="F163" s="10">
        <v>0.17197924388435878</v>
      </c>
      <c r="G163" s="9">
        <v>248</v>
      </c>
      <c r="H163" s="10">
        <v>0.13052631578947368</v>
      </c>
      <c r="I163" s="9">
        <v>109</v>
      </c>
      <c r="J163" s="10">
        <v>0.12659698025551683</v>
      </c>
      <c r="K163" s="9">
        <v>138</v>
      </c>
      <c r="L163" s="10">
        <v>0.16932515337423312</v>
      </c>
      <c r="M163" s="9">
        <v>57</v>
      </c>
      <c r="N163" s="10">
        <f>M163/(SUM($M$163:$M$167))</f>
        <v>0.15159574468085107</v>
      </c>
    </row>
    <row r="164" spans="1:14" x14ac:dyDescent="0.35">
      <c r="A164" s="63"/>
      <c r="B164" s="1" t="s">
        <v>48</v>
      </c>
      <c r="C164" s="12">
        <v>420</v>
      </c>
      <c r="D164" s="13">
        <v>0.40384615384615385</v>
      </c>
      <c r="E164" s="12">
        <v>488</v>
      </c>
      <c r="F164" s="13">
        <v>0.36174944403261677</v>
      </c>
      <c r="G164" s="12">
        <v>747</v>
      </c>
      <c r="H164" s="13">
        <v>0.39315789473684215</v>
      </c>
      <c r="I164" s="12">
        <v>331</v>
      </c>
      <c r="J164" s="13">
        <v>0.38443670150987225</v>
      </c>
      <c r="K164" s="12">
        <v>280</v>
      </c>
      <c r="L164" s="13">
        <v>0.34355828220858897</v>
      </c>
      <c r="M164" s="12">
        <v>109</v>
      </c>
      <c r="N164" s="13">
        <f t="shared" ref="N164:N167" si="14">M164/(SUM($M$163:$M$167))</f>
        <v>0.28989361702127658</v>
      </c>
    </row>
    <row r="165" spans="1:14" x14ac:dyDescent="0.35">
      <c r="A165" s="63"/>
      <c r="B165" s="1" t="s">
        <v>47</v>
      </c>
      <c r="C165" s="12">
        <v>239</v>
      </c>
      <c r="D165" s="13">
        <v>0.2298076923076923</v>
      </c>
      <c r="E165" s="12">
        <v>373</v>
      </c>
      <c r="F165" s="13">
        <v>0.27650111193476651</v>
      </c>
      <c r="G165" s="12">
        <v>540</v>
      </c>
      <c r="H165" s="13">
        <v>0.28421052631578947</v>
      </c>
      <c r="I165" s="12">
        <v>261</v>
      </c>
      <c r="J165" s="13">
        <v>0.30313588850174217</v>
      </c>
      <c r="K165" s="12">
        <v>238</v>
      </c>
      <c r="L165" s="13">
        <v>0.29202453987730059</v>
      </c>
      <c r="M165" s="12">
        <v>112</v>
      </c>
      <c r="N165" s="13">
        <f t="shared" si="14"/>
        <v>0.2978723404255319</v>
      </c>
    </row>
    <row r="166" spans="1:14" x14ac:dyDescent="0.35">
      <c r="A166" s="63"/>
      <c r="B166" s="1" t="s">
        <v>46</v>
      </c>
      <c r="C166" s="12">
        <v>142</v>
      </c>
      <c r="D166" s="13">
        <v>0.13653846153846153</v>
      </c>
      <c r="E166" s="12">
        <v>162</v>
      </c>
      <c r="F166" s="13">
        <v>0.12008895478131949</v>
      </c>
      <c r="G166" s="12">
        <v>232</v>
      </c>
      <c r="H166" s="13">
        <v>0.12210526315789473</v>
      </c>
      <c r="I166" s="12">
        <v>104</v>
      </c>
      <c r="J166" s="13">
        <v>0.1207897793263647</v>
      </c>
      <c r="K166" s="12">
        <v>97</v>
      </c>
      <c r="L166" s="13">
        <v>0.11901840490797547</v>
      </c>
      <c r="M166" s="12">
        <v>62</v>
      </c>
      <c r="N166" s="13">
        <f t="shared" si="14"/>
        <v>0.16489361702127658</v>
      </c>
    </row>
    <row r="167" spans="1:14" x14ac:dyDescent="0.35">
      <c r="A167" s="63"/>
      <c r="B167" s="1" t="s">
        <v>45</v>
      </c>
      <c r="C167" s="12">
        <v>54</v>
      </c>
      <c r="D167" s="13">
        <v>5.1923076923076926E-2</v>
      </c>
      <c r="E167" s="12">
        <v>94</v>
      </c>
      <c r="F167" s="13">
        <v>6.9681245366938468E-2</v>
      </c>
      <c r="G167" s="12">
        <v>133</v>
      </c>
      <c r="H167" s="13">
        <v>7.0000000000000007E-2</v>
      </c>
      <c r="I167" s="12">
        <v>56</v>
      </c>
      <c r="J167" s="13">
        <v>6.5040650406504072E-2</v>
      </c>
      <c r="K167" s="12">
        <v>62</v>
      </c>
      <c r="L167" s="13">
        <v>7.6073619631901845E-2</v>
      </c>
      <c r="M167" s="12">
        <v>36</v>
      </c>
      <c r="N167" s="16">
        <f t="shared" si="14"/>
        <v>9.5744680851063829E-2</v>
      </c>
    </row>
    <row r="168" spans="1:14" ht="12.75" customHeight="1" x14ac:dyDescent="0.35">
      <c r="A168" s="62" t="s">
        <v>79</v>
      </c>
      <c r="B168" s="8" t="s">
        <v>49</v>
      </c>
      <c r="C168" s="9">
        <v>126</v>
      </c>
      <c r="D168" s="10">
        <v>0.15849056603773584</v>
      </c>
      <c r="E168" s="9">
        <v>147</v>
      </c>
      <c r="F168" s="10">
        <v>0.14454277286135694</v>
      </c>
      <c r="G168" s="9">
        <v>180</v>
      </c>
      <c r="H168" s="10">
        <v>0.11896893588896233</v>
      </c>
      <c r="I168" s="9">
        <v>66</v>
      </c>
      <c r="J168" s="10">
        <v>9.3352192362093356E-2</v>
      </c>
      <c r="K168" s="9">
        <v>89</v>
      </c>
      <c r="L168" s="10">
        <v>0.12714285714285714</v>
      </c>
      <c r="M168" s="9">
        <v>44</v>
      </c>
      <c r="N168" s="10">
        <f>M168/(SUM($M$168:$M$172))</f>
        <v>0.12979351032448377</v>
      </c>
    </row>
    <row r="169" spans="1:14" x14ac:dyDescent="0.35">
      <c r="A169" s="63"/>
      <c r="B169" s="1" t="s">
        <v>48</v>
      </c>
      <c r="C169" s="12">
        <v>335</v>
      </c>
      <c r="D169" s="13">
        <v>0.42138364779874216</v>
      </c>
      <c r="E169" s="12">
        <v>420</v>
      </c>
      <c r="F169" s="13">
        <v>0.41297935103244837</v>
      </c>
      <c r="G169" s="12">
        <v>649</v>
      </c>
      <c r="H169" s="13">
        <v>0.42894910773298084</v>
      </c>
      <c r="I169" s="12">
        <v>254</v>
      </c>
      <c r="J169" s="13">
        <v>0.35926449787835929</v>
      </c>
      <c r="K169" s="12">
        <v>254</v>
      </c>
      <c r="L169" s="13">
        <v>0.36285714285714282</v>
      </c>
      <c r="M169" s="12">
        <v>120</v>
      </c>
      <c r="N169" s="13">
        <f t="shared" ref="N169:N172" si="15">M169/(SUM($M$168:$M$172))</f>
        <v>0.35398230088495575</v>
      </c>
    </row>
    <row r="170" spans="1:14" x14ac:dyDescent="0.35">
      <c r="A170" s="63"/>
      <c r="B170" s="1" t="s">
        <v>47</v>
      </c>
      <c r="C170" s="12">
        <v>187</v>
      </c>
      <c r="D170" s="13">
        <v>0.23522012578616353</v>
      </c>
      <c r="E170" s="12">
        <v>261</v>
      </c>
      <c r="F170" s="13">
        <v>0.25663716814159293</v>
      </c>
      <c r="G170" s="12">
        <v>443</v>
      </c>
      <c r="H170" s="13">
        <v>0.29279576999339063</v>
      </c>
      <c r="I170" s="12">
        <v>250</v>
      </c>
      <c r="J170" s="13">
        <v>0.3536067892503536</v>
      </c>
      <c r="K170" s="12">
        <v>247</v>
      </c>
      <c r="L170" s="13">
        <v>0.35285714285714287</v>
      </c>
      <c r="M170" s="12">
        <v>120</v>
      </c>
      <c r="N170" s="13">
        <f t="shared" si="15"/>
        <v>0.35398230088495575</v>
      </c>
    </row>
    <row r="171" spans="1:14" x14ac:dyDescent="0.35">
      <c r="A171" s="63"/>
      <c r="B171" s="1" t="s">
        <v>46</v>
      </c>
      <c r="C171" s="12">
        <v>108</v>
      </c>
      <c r="D171" s="13">
        <v>0.13584905660377358</v>
      </c>
      <c r="E171" s="12">
        <v>132</v>
      </c>
      <c r="F171" s="13">
        <v>0.12979351032448377</v>
      </c>
      <c r="G171" s="12">
        <v>169</v>
      </c>
      <c r="H171" s="13">
        <v>0.11169861202908131</v>
      </c>
      <c r="I171" s="12">
        <v>92</v>
      </c>
      <c r="J171" s="13">
        <v>0.13012729844413012</v>
      </c>
      <c r="K171" s="12">
        <v>71</v>
      </c>
      <c r="L171" s="13">
        <v>0.10142857142857142</v>
      </c>
      <c r="M171" s="12">
        <v>33</v>
      </c>
      <c r="N171" s="13">
        <f t="shared" si="15"/>
        <v>9.7345132743362831E-2</v>
      </c>
    </row>
    <row r="172" spans="1:14" x14ac:dyDescent="0.35">
      <c r="A172" s="63"/>
      <c r="B172" s="1" t="s">
        <v>45</v>
      </c>
      <c r="C172" s="12">
        <v>39</v>
      </c>
      <c r="D172" s="13">
        <v>4.9056603773584916E-2</v>
      </c>
      <c r="E172" s="12">
        <v>57</v>
      </c>
      <c r="F172" s="13">
        <v>5.6047197640117986E-2</v>
      </c>
      <c r="G172" s="12">
        <v>72</v>
      </c>
      <c r="H172" s="13">
        <v>4.7587574355584937E-2</v>
      </c>
      <c r="I172" s="12">
        <v>45</v>
      </c>
      <c r="J172" s="13">
        <v>6.3649222065063654E-2</v>
      </c>
      <c r="K172" s="12">
        <v>39</v>
      </c>
      <c r="L172" s="13">
        <v>5.5714285714285709E-2</v>
      </c>
      <c r="M172" s="12">
        <v>22</v>
      </c>
      <c r="N172" s="16">
        <f t="shared" si="15"/>
        <v>6.4896755162241887E-2</v>
      </c>
    </row>
    <row r="173" spans="1:14" x14ac:dyDescent="0.35">
      <c r="A173" s="62" t="s">
        <v>83</v>
      </c>
      <c r="B173" s="8" t="s">
        <v>49</v>
      </c>
      <c r="C173" s="9">
        <v>96</v>
      </c>
      <c r="D173" s="10">
        <v>0.10971428571428571</v>
      </c>
      <c r="E173" s="9">
        <v>162</v>
      </c>
      <c r="F173" s="10">
        <v>0.150278293135436</v>
      </c>
      <c r="G173" s="9">
        <v>253</v>
      </c>
      <c r="H173" s="10">
        <v>0.15361262902246509</v>
      </c>
      <c r="I173" s="9">
        <v>116</v>
      </c>
      <c r="J173" s="10">
        <v>0.1698389458272328</v>
      </c>
      <c r="K173" s="9">
        <v>74</v>
      </c>
      <c r="L173" s="10">
        <v>0.11897106109324759</v>
      </c>
      <c r="M173" s="9">
        <v>28</v>
      </c>
      <c r="N173" s="10">
        <f>M173/SUM($M$173:$M$177)</f>
        <v>9.0322580645161285E-2</v>
      </c>
    </row>
    <row r="174" spans="1:14" x14ac:dyDescent="0.35">
      <c r="A174" s="63"/>
      <c r="B174" s="1" t="s">
        <v>48</v>
      </c>
      <c r="C174" s="12">
        <v>341</v>
      </c>
      <c r="D174" s="13">
        <v>0.38971428571428574</v>
      </c>
      <c r="E174" s="12">
        <v>441</v>
      </c>
      <c r="F174" s="13">
        <v>0.40909090909090912</v>
      </c>
      <c r="G174" s="12">
        <v>721</v>
      </c>
      <c r="H174" s="13">
        <v>0.43776563448694594</v>
      </c>
      <c r="I174" s="12">
        <v>291</v>
      </c>
      <c r="J174" s="13">
        <v>0.42606149341142019</v>
      </c>
      <c r="K174" s="12">
        <v>196</v>
      </c>
      <c r="L174" s="13">
        <v>0.31511254019292606</v>
      </c>
      <c r="M174" s="12">
        <v>76</v>
      </c>
      <c r="N174" s="13">
        <f t="shared" ref="N174:N177" si="16">M174/SUM($M$173:$M$177)</f>
        <v>0.24516129032258063</v>
      </c>
    </row>
    <row r="175" spans="1:14" x14ac:dyDescent="0.35">
      <c r="A175" s="63"/>
      <c r="B175" s="1" t="s">
        <v>47</v>
      </c>
      <c r="C175" s="12">
        <v>259</v>
      </c>
      <c r="D175" s="13">
        <v>0.29599999999999999</v>
      </c>
      <c r="E175" s="12">
        <v>317</v>
      </c>
      <c r="F175" s="13">
        <v>0.29406307977736551</v>
      </c>
      <c r="G175" s="12">
        <v>483</v>
      </c>
      <c r="H175" s="13">
        <v>0.29326047358834245</v>
      </c>
      <c r="I175" s="12">
        <v>194</v>
      </c>
      <c r="J175" s="13">
        <v>0.28404099560761348</v>
      </c>
      <c r="K175" s="12">
        <v>238</v>
      </c>
      <c r="L175" s="13">
        <v>0.38263665594855306</v>
      </c>
      <c r="M175" s="12">
        <v>102</v>
      </c>
      <c r="N175" s="13">
        <f t="shared" si="16"/>
        <v>0.32903225806451614</v>
      </c>
    </row>
    <row r="176" spans="1:14" x14ac:dyDescent="0.35">
      <c r="A176" s="63"/>
      <c r="B176" s="1" t="s">
        <v>46</v>
      </c>
      <c r="C176" s="12">
        <v>106</v>
      </c>
      <c r="D176" s="13">
        <v>0.12114285714285716</v>
      </c>
      <c r="E176" s="12">
        <v>102</v>
      </c>
      <c r="F176" s="13">
        <v>9.4619666048237475E-2</v>
      </c>
      <c r="G176" s="12">
        <v>127</v>
      </c>
      <c r="H176" s="13">
        <v>7.7109896782027926E-2</v>
      </c>
      <c r="I176" s="12">
        <v>52</v>
      </c>
      <c r="J176" s="13">
        <v>7.6134699853587118E-2</v>
      </c>
      <c r="K176" s="12">
        <v>67</v>
      </c>
      <c r="L176" s="13">
        <v>0.10771704180064309</v>
      </c>
      <c r="M176" s="12">
        <v>70</v>
      </c>
      <c r="N176" s="13">
        <f t="shared" si="16"/>
        <v>0.22580645161290322</v>
      </c>
    </row>
    <row r="177" spans="1:14" x14ac:dyDescent="0.35">
      <c r="A177" s="63"/>
      <c r="B177" s="1" t="s">
        <v>45</v>
      </c>
      <c r="C177" s="12">
        <v>73</v>
      </c>
      <c r="D177" s="13">
        <v>8.3428571428571435E-2</v>
      </c>
      <c r="E177" s="12">
        <v>56</v>
      </c>
      <c r="F177" s="13">
        <v>5.1948051948051945E-2</v>
      </c>
      <c r="G177" s="12">
        <v>63</v>
      </c>
      <c r="H177" s="13">
        <v>3.825136612021858E-2</v>
      </c>
      <c r="I177" s="12">
        <v>30</v>
      </c>
      <c r="J177" s="13">
        <v>4.3923865300146414E-2</v>
      </c>
      <c r="K177" s="12">
        <v>47</v>
      </c>
      <c r="L177" s="13">
        <v>7.5562700964630219E-2</v>
      </c>
      <c r="M177" s="12">
        <v>34</v>
      </c>
      <c r="N177" s="16">
        <f t="shared" si="16"/>
        <v>0.10967741935483871</v>
      </c>
    </row>
    <row r="178" spans="1:14" x14ac:dyDescent="0.35">
      <c r="A178" s="62" t="s">
        <v>300</v>
      </c>
      <c r="B178" s="8" t="s">
        <v>49</v>
      </c>
      <c r="C178" s="9">
        <v>77</v>
      </c>
      <c r="D178" s="10">
        <v>5.6617647058823529E-2</v>
      </c>
      <c r="E178" s="9">
        <v>102</v>
      </c>
      <c r="F178" s="10">
        <v>5.909617612977984E-2</v>
      </c>
      <c r="G178" s="9">
        <v>79</v>
      </c>
      <c r="H178" s="10">
        <v>3.5173642030276044E-2</v>
      </c>
      <c r="I178" s="9">
        <v>37</v>
      </c>
      <c r="J178" s="10">
        <v>3.6525172754195458E-2</v>
      </c>
      <c r="K178" s="9">
        <v>73</v>
      </c>
      <c r="L178" s="10">
        <v>0.10027472527472528</v>
      </c>
      <c r="M178" s="9">
        <v>27</v>
      </c>
      <c r="N178" s="10">
        <f>M178/SUM($M$178:$M$182)</f>
        <v>7.2386058981233251E-2</v>
      </c>
    </row>
    <row r="179" spans="1:14" ht="12.75" customHeight="1" x14ac:dyDescent="0.35">
      <c r="A179" s="63"/>
      <c r="B179" s="1" t="s">
        <v>48</v>
      </c>
      <c r="C179" s="12">
        <v>378</v>
      </c>
      <c r="D179" s="13">
        <v>0.27794117647058825</v>
      </c>
      <c r="E179" s="12">
        <v>487</v>
      </c>
      <c r="F179" s="13">
        <v>0.28215527230590964</v>
      </c>
      <c r="G179" s="12">
        <v>581</v>
      </c>
      <c r="H179" s="13">
        <v>0.25868210151380233</v>
      </c>
      <c r="I179" s="12">
        <v>216</v>
      </c>
      <c r="J179" s="13">
        <v>0.21322803553800593</v>
      </c>
      <c r="K179" s="12">
        <v>179</v>
      </c>
      <c r="L179" s="13">
        <v>0.24587912087912087</v>
      </c>
      <c r="M179" s="12">
        <v>68</v>
      </c>
      <c r="N179" s="13">
        <f t="shared" ref="N179:N182" si="17">M179/SUM($M$178:$M$182)</f>
        <v>0.18230563002680966</v>
      </c>
    </row>
    <row r="180" spans="1:14" x14ac:dyDescent="0.35">
      <c r="A180" s="63"/>
      <c r="B180" s="1" t="s">
        <v>47</v>
      </c>
      <c r="C180" s="12">
        <v>295</v>
      </c>
      <c r="D180" s="13">
        <v>0.21691176470588236</v>
      </c>
      <c r="E180" s="12">
        <v>389</v>
      </c>
      <c r="F180" s="13">
        <v>0.22537659327925841</v>
      </c>
      <c r="G180" s="12">
        <v>544</v>
      </c>
      <c r="H180" s="13">
        <v>0.24220837043633126</v>
      </c>
      <c r="I180" s="12">
        <v>244</v>
      </c>
      <c r="J180" s="13">
        <v>0.24086870681145114</v>
      </c>
      <c r="K180" s="12">
        <v>207</v>
      </c>
      <c r="L180" s="13">
        <v>0.28434065934065933</v>
      </c>
      <c r="M180" s="12">
        <v>83</v>
      </c>
      <c r="N180" s="13">
        <f t="shared" si="17"/>
        <v>0.22252010723860591</v>
      </c>
    </row>
    <row r="181" spans="1:14" x14ac:dyDescent="0.35">
      <c r="A181" s="63"/>
      <c r="B181" s="1" t="s">
        <v>46</v>
      </c>
      <c r="C181" s="12">
        <v>361</v>
      </c>
      <c r="D181" s="13">
        <v>0.26544117647058824</v>
      </c>
      <c r="E181" s="12">
        <v>464</v>
      </c>
      <c r="F181" s="13">
        <v>0.26882966396292007</v>
      </c>
      <c r="G181" s="12">
        <v>633</v>
      </c>
      <c r="H181" s="13">
        <v>0.28183437221727514</v>
      </c>
      <c r="I181" s="12">
        <v>287</v>
      </c>
      <c r="J181" s="13">
        <v>0.2833168805528134</v>
      </c>
      <c r="K181" s="12">
        <v>142</v>
      </c>
      <c r="L181" s="13">
        <v>0.19505494505494508</v>
      </c>
      <c r="M181" s="12">
        <v>100</v>
      </c>
      <c r="N181" s="13">
        <f t="shared" si="17"/>
        <v>0.26809651474530832</v>
      </c>
    </row>
    <row r="182" spans="1:14" x14ac:dyDescent="0.35">
      <c r="A182" s="63"/>
      <c r="B182" s="1" t="s">
        <v>45</v>
      </c>
      <c r="C182" s="12">
        <v>249</v>
      </c>
      <c r="D182" s="13">
        <v>0.18308823529411763</v>
      </c>
      <c r="E182" s="12">
        <v>284</v>
      </c>
      <c r="F182" s="13">
        <v>0.1645422943221321</v>
      </c>
      <c r="G182" s="12">
        <v>409</v>
      </c>
      <c r="H182" s="13">
        <v>0.18210151380231523</v>
      </c>
      <c r="I182" s="12">
        <v>229</v>
      </c>
      <c r="J182" s="13">
        <v>0.22606120434353405</v>
      </c>
      <c r="K182" s="15">
        <v>127</v>
      </c>
      <c r="L182" s="16">
        <v>0.17445054945054944</v>
      </c>
      <c r="M182" s="15">
        <v>95</v>
      </c>
      <c r="N182" s="16">
        <f t="shared" si="17"/>
        <v>0.2546916890080429</v>
      </c>
    </row>
    <row r="183" spans="1:14" x14ac:dyDescent="0.35">
      <c r="A183" s="11"/>
      <c r="C183" s="53" t="s">
        <v>77</v>
      </c>
      <c r="D183" s="54"/>
      <c r="E183" s="54"/>
      <c r="F183" s="54"/>
      <c r="G183" s="54"/>
      <c r="H183" s="54"/>
      <c r="I183" s="54"/>
      <c r="J183" s="55"/>
      <c r="K183" s="12"/>
    </row>
    <row r="184" spans="1:14" ht="12.75" customHeight="1" x14ac:dyDescent="0.35">
      <c r="A184" s="62" t="s">
        <v>301</v>
      </c>
      <c r="B184" s="8" t="s">
        <v>49</v>
      </c>
      <c r="C184" s="25">
        <v>116</v>
      </c>
      <c r="D184" s="26">
        <v>0.19110378912685339</v>
      </c>
      <c r="E184" s="25">
        <v>225</v>
      </c>
      <c r="F184" s="26">
        <v>0.28553299492385786</v>
      </c>
      <c r="G184" s="25">
        <v>274</v>
      </c>
      <c r="H184" s="26">
        <v>0.2066365007541478</v>
      </c>
      <c r="I184" s="25">
        <v>135</v>
      </c>
      <c r="J184" s="26">
        <v>0.2339688041594454</v>
      </c>
      <c r="K184" s="9">
        <v>97</v>
      </c>
      <c r="L184" s="10">
        <v>0.17604355716878403</v>
      </c>
      <c r="M184" s="9">
        <v>40</v>
      </c>
      <c r="N184" s="10">
        <f>M184/SUM($M$184:$M$188)</f>
        <v>0.14814814814814814</v>
      </c>
    </row>
    <row r="185" spans="1:14" x14ac:dyDescent="0.35">
      <c r="A185" s="63"/>
      <c r="B185" s="1" t="s">
        <v>48</v>
      </c>
      <c r="C185" s="27">
        <v>235</v>
      </c>
      <c r="D185" s="28">
        <v>0.38714991762767709</v>
      </c>
      <c r="E185" s="27">
        <v>332</v>
      </c>
      <c r="F185" s="28">
        <v>0.42131979695431471</v>
      </c>
      <c r="G185" s="27">
        <v>587</v>
      </c>
      <c r="H185" s="28">
        <v>0.44268476621417796</v>
      </c>
      <c r="I185" s="27">
        <v>255</v>
      </c>
      <c r="J185" s="28">
        <v>0.44194107452339687</v>
      </c>
      <c r="K185" s="12">
        <v>161</v>
      </c>
      <c r="L185" s="13">
        <v>0.29219600725952816</v>
      </c>
      <c r="M185" s="12">
        <v>71</v>
      </c>
      <c r="N185" s="13">
        <f t="shared" ref="N185:N188" si="18">M185/SUM($M$184:$M$188)</f>
        <v>0.26296296296296295</v>
      </c>
    </row>
    <row r="186" spans="1:14" x14ac:dyDescent="0.35">
      <c r="A186" s="63"/>
      <c r="B186" s="1" t="s">
        <v>47</v>
      </c>
      <c r="C186" s="27">
        <v>169</v>
      </c>
      <c r="D186" s="28">
        <v>0.2784184514003295</v>
      </c>
      <c r="E186" s="27">
        <v>166</v>
      </c>
      <c r="F186" s="28">
        <v>0.21065989847715735</v>
      </c>
      <c r="G186" s="27">
        <v>328</v>
      </c>
      <c r="H186" s="28">
        <v>0.24736048265460031</v>
      </c>
      <c r="I186" s="27">
        <v>109</v>
      </c>
      <c r="J186" s="28">
        <v>0.18890814558058924</v>
      </c>
      <c r="K186" s="12">
        <v>179</v>
      </c>
      <c r="L186" s="13">
        <v>0.32486388384754988</v>
      </c>
      <c r="M186" s="12">
        <v>97</v>
      </c>
      <c r="N186" s="13">
        <f t="shared" si="18"/>
        <v>0.35925925925925928</v>
      </c>
    </row>
    <row r="187" spans="1:14" x14ac:dyDescent="0.35">
      <c r="A187" s="63"/>
      <c r="B187" s="1" t="s">
        <v>46</v>
      </c>
      <c r="C187" s="27">
        <v>60</v>
      </c>
      <c r="D187" s="28">
        <v>9.8846787479406922E-2</v>
      </c>
      <c r="E187" s="27">
        <v>43</v>
      </c>
      <c r="F187" s="28">
        <v>5.4568527918781723E-2</v>
      </c>
      <c r="G187" s="27">
        <v>82</v>
      </c>
      <c r="H187" s="28">
        <v>6.1840120663650078E-2</v>
      </c>
      <c r="I187" s="27">
        <v>49</v>
      </c>
      <c r="J187" s="28">
        <v>8.4922010398613523E-2</v>
      </c>
      <c r="K187" s="12">
        <v>54</v>
      </c>
      <c r="L187" s="13">
        <v>9.8003629764065348E-2</v>
      </c>
      <c r="M187" s="12">
        <v>33</v>
      </c>
      <c r="N187" s="13">
        <f t="shared" si="18"/>
        <v>0.12222222222222222</v>
      </c>
    </row>
    <row r="188" spans="1:14" x14ac:dyDescent="0.35">
      <c r="A188" s="63"/>
      <c r="B188" s="1" t="s">
        <v>45</v>
      </c>
      <c r="C188" s="27">
        <v>27</v>
      </c>
      <c r="D188" s="28">
        <v>4.4481054365733116E-2</v>
      </c>
      <c r="E188" s="27">
        <v>22</v>
      </c>
      <c r="F188" s="28">
        <v>2.7918781725888325E-2</v>
      </c>
      <c r="G188" s="27">
        <v>55</v>
      </c>
      <c r="H188" s="28">
        <v>4.1478129713423822E-2</v>
      </c>
      <c r="I188" s="27">
        <v>29</v>
      </c>
      <c r="J188" s="28">
        <v>5.0259965337954939E-2</v>
      </c>
      <c r="K188" s="12">
        <v>60</v>
      </c>
      <c r="L188" s="13">
        <v>0.10889292196007259</v>
      </c>
      <c r="M188" s="12">
        <v>29</v>
      </c>
      <c r="N188" s="16">
        <f t="shared" si="18"/>
        <v>0.10740740740740741</v>
      </c>
    </row>
    <row r="189" spans="1:14" ht="12.75" customHeight="1" x14ac:dyDescent="0.35">
      <c r="A189" s="62" t="s">
        <v>302</v>
      </c>
      <c r="B189" s="8" t="s">
        <v>49</v>
      </c>
      <c r="C189" s="9">
        <v>197</v>
      </c>
      <c r="D189" s="10">
        <v>0.20372285418821096</v>
      </c>
      <c r="E189" s="9">
        <v>299</v>
      </c>
      <c r="F189" s="10">
        <v>0.24854530340814629</v>
      </c>
      <c r="G189" s="9">
        <v>384</v>
      </c>
      <c r="H189" s="10">
        <v>0.22018348623853215</v>
      </c>
      <c r="I189" s="9">
        <v>201</v>
      </c>
      <c r="J189" s="10">
        <v>0.26103896103896101</v>
      </c>
      <c r="K189" s="9">
        <v>106</v>
      </c>
      <c r="L189" s="10">
        <v>0.18434782608695652</v>
      </c>
      <c r="M189" s="9">
        <v>51</v>
      </c>
      <c r="N189" s="10">
        <f>M189/SUM($M$189:$M$193)</f>
        <v>0.1795774647887324</v>
      </c>
    </row>
    <row r="190" spans="1:14" x14ac:dyDescent="0.35">
      <c r="A190" s="63"/>
      <c r="B190" s="1" t="s">
        <v>48</v>
      </c>
      <c r="C190" s="12">
        <v>458</v>
      </c>
      <c r="D190" s="13">
        <v>0.47362978283350571</v>
      </c>
      <c r="E190" s="12">
        <v>578</v>
      </c>
      <c r="F190" s="13">
        <v>0.48046550290939316</v>
      </c>
      <c r="G190" s="12">
        <v>847</v>
      </c>
      <c r="H190" s="13">
        <v>0.48566513761467889</v>
      </c>
      <c r="I190" s="12">
        <v>352</v>
      </c>
      <c r="J190" s="13">
        <v>0.45714285714285713</v>
      </c>
      <c r="K190" s="12">
        <v>198</v>
      </c>
      <c r="L190" s="13">
        <v>0.34434782608695647</v>
      </c>
      <c r="M190" s="12">
        <v>93</v>
      </c>
      <c r="N190" s="13">
        <f t="shared" ref="N190:N193" si="19">M190/SUM($M$189:$M$193)</f>
        <v>0.32746478873239437</v>
      </c>
    </row>
    <row r="191" spans="1:14" x14ac:dyDescent="0.35">
      <c r="A191" s="63"/>
      <c r="B191" s="1" t="s">
        <v>47</v>
      </c>
      <c r="C191" s="12">
        <v>173</v>
      </c>
      <c r="D191" s="13">
        <v>0.17890382626680451</v>
      </c>
      <c r="E191" s="12">
        <v>199</v>
      </c>
      <c r="F191" s="13">
        <v>0.1654197838736492</v>
      </c>
      <c r="G191" s="12">
        <v>327</v>
      </c>
      <c r="H191" s="13">
        <v>0.1875</v>
      </c>
      <c r="I191" s="12">
        <v>127</v>
      </c>
      <c r="J191" s="13">
        <v>0.16493506493506493</v>
      </c>
      <c r="K191" s="12">
        <v>207</v>
      </c>
      <c r="L191" s="13">
        <v>0.36</v>
      </c>
      <c r="M191" s="12">
        <v>104</v>
      </c>
      <c r="N191" s="13">
        <f t="shared" si="19"/>
        <v>0.36619718309859156</v>
      </c>
    </row>
    <row r="192" spans="1:14" x14ac:dyDescent="0.35">
      <c r="A192" s="63"/>
      <c r="B192" s="1" t="s">
        <v>46</v>
      </c>
      <c r="C192" s="12">
        <v>91</v>
      </c>
      <c r="D192" s="13">
        <v>9.4105480868665978E-2</v>
      </c>
      <c r="E192" s="12">
        <v>87</v>
      </c>
      <c r="F192" s="13">
        <v>7.2319201995012475E-2</v>
      </c>
      <c r="G192" s="12">
        <v>118</v>
      </c>
      <c r="H192" s="13">
        <v>6.7660550458715593E-2</v>
      </c>
      <c r="I192" s="12">
        <v>66</v>
      </c>
      <c r="J192" s="13">
        <v>8.5714285714285715E-2</v>
      </c>
      <c r="K192" s="12">
        <v>38</v>
      </c>
      <c r="L192" s="13">
        <v>6.6086956521739126E-2</v>
      </c>
      <c r="M192" s="12">
        <v>22</v>
      </c>
      <c r="N192" s="13">
        <f t="shared" si="19"/>
        <v>7.746478873239436E-2</v>
      </c>
    </row>
    <row r="193" spans="1:14" x14ac:dyDescent="0.35">
      <c r="A193" s="63"/>
      <c r="B193" s="1" t="s">
        <v>45</v>
      </c>
      <c r="C193" s="12">
        <v>48</v>
      </c>
      <c r="D193" s="13">
        <v>4.963805584281282E-2</v>
      </c>
      <c r="E193" s="12">
        <v>40</v>
      </c>
      <c r="F193" s="13">
        <v>3.3250207813798838E-2</v>
      </c>
      <c r="G193" s="12">
        <v>68</v>
      </c>
      <c r="H193" s="13">
        <v>3.8990825688073397E-2</v>
      </c>
      <c r="I193" s="12">
        <v>24</v>
      </c>
      <c r="J193" s="13">
        <v>3.1168831168831169E-2</v>
      </c>
      <c r="K193" s="12">
        <v>26</v>
      </c>
      <c r="L193" s="13">
        <v>4.5217391304347834E-2</v>
      </c>
      <c r="M193" s="12">
        <v>14</v>
      </c>
      <c r="N193" s="16">
        <f t="shared" si="19"/>
        <v>4.9295774647887321E-2</v>
      </c>
    </row>
    <row r="194" spans="1:14" ht="12.75" customHeight="1" x14ac:dyDescent="0.35">
      <c r="A194" s="62" t="s">
        <v>76</v>
      </c>
      <c r="B194" s="8" t="s">
        <v>49</v>
      </c>
      <c r="C194" s="9">
        <v>171</v>
      </c>
      <c r="D194" s="10">
        <v>0.18387096774193548</v>
      </c>
      <c r="E194" s="9">
        <v>237</v>
      </c>
      <c r="F194" s="10">
        <v>0.22274436090225563</v>
      </c>
      <c r="G194" s="9">
        <v>326</v>
      </c>
      <c r="H194" s="10">
        <v>0.19347181008902081</v>
      </c>
      <c r="I194" s="9">
        <v>206</v>
      </c>
      <c r="J194" s="10">
        <v>0.25558312655086851</v>
      </c>
      <c r="K194" s="9">
        <v>116</v>
      </c>
      <c r="L194" s="10">
        <v>0.19829059829059831</v>
      </c>
      <c r="M194" s="9">
        <v>53</v>
      </c>
      <c r="N194" s="10">
        <f>M194/SUM($M$194:$M$198)</f>
        <v>0.20463320463320464</v>
      </c>
    </row>
    <row r="195" spans="1:14" x14ac:dyDescent="0.35">
      <c r="A195" s="63"/>
      <c r="B195" s="1" t="s">
        <v>48</v>
      </c>
      <c r="C195" s="12">
        <v>440</v>
      </c>
      <c r="D195" s="13">
        <v>0.4731182795698925</v>
      </c>
      <c r="E195" s="12">
        <v>525</v>
      </c>
      <c r="F195" s="13">
        <v>0.49342105263157893</v>
      </c>
      <c r="G195" s="12">
        <v>836</v>
      </c>
      <c r="H195" s="13">
        <v>0.49614243323442137</v>
      </c>
      <c r="I195" s="12">
        <v>397</v>
      </c>
      <c r="J195" s="13">
        <v>0.49255583126550867</v>
      </c>
      <c r="K195" s="12">
        <v>227</v>
      </c>
      <c r="L195" s="13">
        <v>0.3880341880341881</v>
      </c>
      <c r="M195" s="12">
        <v>82</v>
      </c>
      <c r="N195" s="13">
        <f t="shared" ref="N195:N198" si="20">M195/SUM($M$194:$M$198)</f>
        <v>0.31660231660231658</v>
      </c>
    </row>
    <row r="196" spans="1:14" x14ac:dyDescent="0.35">
      <c r="A196" s="63"/>
      <c r="B196" s="1" t="s">
        <v>47</v>
      </c>
      <c r="C196" s="12">
        <v>250</v>
      </c>
      <c r="D196" s="13">
        <v>0.26881720430107525</v>
      </c>
      <c r="E196" s="12">
        <v>254</v>
      </c>
      <c r="F196" s="13">
        <v>0.23872180451127817</v>
      </c>
      <c r="G196" s="12">
        <v>439</v>
      </c>
      <c r="H196" s="13">
        <v>0.2605341246290801</v>
      </c>
      <c r="I196" s="12">
        <v>171</v>
      </c>
      <c r="J196" s="13">
        <v>0.21215880893300249</v>
      </c>
      <c r="K196" s="12">
        <v>217</v>
      </c>
      <c r="L196" s="13">
        <v>0.37094017094017095</v>
      </c>
      <c r="M196" s="12">
        <v>107</v>
      </c>
      <c r="N196" s="13">
        <f t="shared" si="20"/>
        <v>0.41312741312741313</v>
      </c>
    </row>
    <row r="197" spans="1:14" x14ac:dyDescent="0.35">
      <c r="A197" s="63"/>
      <c r="B197" s="1" t="s">
        <v>46</v>
      </c>
      <c r="C197" s="12">
        <v>39</v>
      </c>
      <c r="D197" s="13">
        <v>4.1935483870967752E-2</v>
      </c>
      <c r="E197" s="12">
        <v>26</v>
      </c>
      <c r="F197" s="13">
        <v>2.4436090225563908E-2</v>
      </c>
      <c r="G197" s="12">
        <v>53</v>
      </c>
      <c r="H197" s="13">
        <v>3.1454005934718102E-2</v>
      </c>
      <c r="I197" s="12">
        <v>19</v>
      </c>
      <c r="J197" s="13">
        <v>2.3573200992555828E-2</v>
      </c>
      <c r="K197" s="12">
        <v>15</v>
      </c>
      <c r="L197" s="13">
        <v>2.564102564102564E-2</v>
      </c>
      <c r="M197" s="12">
        <v>7</v>
      </c>
      <c r="N197" s="13">
        <f t="shared" si="20"/>
        <v>2.7027027027027029E-2</v>
      </c>
    </row>
    <row r="198" spans="1:14" x14ac:dyDescent="0.35">
      <c r="A198" s="63"/>
      <c r="B198" s="1" t="s">
        <v>45</v>
      </c>
      <c r="C198" s="12">
        <v>30</v>
      </c>
      <c r="D198" s="13">
        <v>3.2258064516129031E-2</v>
      </c>
      <c r="E198" s="12">
        <v>22</v>
      </c>
      <c r="F198" s="13">
        <v>2.0676691729323307E-2</v>
      </c>
      <c r="G198" s="12">
        <v>31</v>
      </c>
      <c r="H198" s="13">
        <v>1.8397626112759646E-2</v>
      </c>
      <c r="I198" s="12">
        <v>13</v>
      </c>
      <c r="J198" s="13">
        <v>1.6129032258064516E-2</v>
      </c>
      <c r="K198" s="12">
        <v>10</v>
      </c>
      <c r="L198" s="13">
        <v>1.7094017094017096E-2</v>
      </c>
      <c r="M198" s="12">
        <v>10</v>
      </c>
      <c r="N198" s="16">
        <f t="shared" si="20"/>
        <v>3.8610038610038609E-2</v>
      </c>
    </row>
    <row r="199" spans="1:14" ht="12.75" customHeight="1" x14ac:dyDescent="0.35">
      <c r="A199" s="62" t="s">
        <v>317</v>
      </c>
      <c r="B199" s="8" t="s">
        <v>49</v>
      </c>
      <c r="C199" s="9">
        <v>163</v>
      </c>
      <c r="D199" s="10">
        <v>0.1906432748538012</v>
      </c>
      <c r="E199" s="9">
        <v>244</v>
      </c>
      <c r="F199" s="10">
        <v>0.24063116370808679</v>
      </c>
      <c r="G199" s="9">
        <v>314</v>
      </c>
      <c r="H199" s="10">
        <v>0.19873417721518988</v>
      </c>
      <c r="I199" s="9">
        <v>159</v>
      </c>
      <c r="J199" s="10">
        <v>0.23382352941176471</v>
      </c>
      <c r="K199" s="9">
        <v>111</v>
      </c>
      <c r="L199" s="10">
        <v>0.18256578947368421</v>
      </c>
      <c r="M199" s="9">
        <v>52</v>
      </c>
      <c r="N199" s="10">
        <f>M199/SUM($M$199:$M$203)</f>
        <v>0.1793103448275862</v>
      </c>
    </row>
    <row r="200" spans="1:14" x14ac:dyDescent="0.35">
      <c r="A200" s="63"/>
      <c r="B200" s="1" t="s">
        <v>48</v>
      </c>
      <c r="C200" s="12">
        <v>447</v>
      </c>
      <c r="D200" s="13">
        <v>0.52280701754385961</v>
      </c>
      <c r="E200" s="12">
        <v>522</v>
      </c>
      <c r="F200" s="13">
        <v>0.51479289940828399</v>
      </c>
      <c r="G200" s="12">
        <v>815</v>
      </c>
      <c r="H200" s="13">
        <v>0.51582278481012656</v>
      </c>
      <c r="I200" s="12">
        <v>334</v>
      </c>
      <c r="J200" s="13">
        <v>0.49117647058823527</v>
      </c>
      <c r="K200" s="12">
        <v>234</v>
      </c>
      <c r="L200" s="13">
        <v>0.38486842105263158</v>
      </c>
      <c r="M200" s="12">
        <v>112</v>
      </c>
      <c r="N200" s="13">
        <f t="shared" ref="N200:N203" si="21">M200/SUM($M$199:$M$203)</f>
        <v>0.38620689655172413</v>
      </c>
    </row>
    <row r="201" spans="1:14" x14ac:dyDescent="0.35">
      <c r="A201" s="63"/>
      <c r="B201" s="1" t="s">
        <v>47</v>
      </c>
      <c r="C201" s="12">
        <v>192</v>
      </c>
      <c r="D201" s="13">
        <v>0.22456140350877191</v>
      </c>
      <c r="E201" s="12">
        <v>204</v>
      </c>
      <c r="F201" s="13">
        <v>0.20118343195266275</v>
      </c>
      <c r="G201" s="12">
        <v>372</v>
      </c>
      <c r="H201" s="13">
        <v>0.23544303797468355</v>
      </c>
      <c r="I201" s="12">
        <v>155</v>
      </c>
      <c r="J201" s="13">
        <v>0.22794117647058823</v>
      </c>
      <c r="K201" s="12">
        <v>213</v>
      </c>
      <c r="L201" s="13">
        <v>0.35032894736842107</v>
      </c>
      <c r="M201" s="12">
        <v>104</v>
      </c>
      <c r="N201" s="13">
        <f t="shared" si="21"/>
        <v>0.35862068965517241</v>
      </c>
    </row>
    <row r="202" spans="1:14" x14ac:dyDescent="0.35">
      <c r="A202" s="63"/>
      <c r="B202" s="1" t="s">
        <v>46</v>
      </c>
      <c r="C202" s="12">
        <v>34</v>
      </c>
      <c r="D202" s="13">
        <v>3.9766081871345033E-2</v>
      </c>
      <c r="E202" s="12">
        <v>31</v>
      </c>
      <c r="F202" s="13">
        <v>3.0571992110453649E-2</v>
      </c>
      <c r="G202" s="12">
        <v>53</v>
      </c>
      <c r="H202" s="13">
        <v>3.3544303797468353E-2</v>
      </c>
      <c r="I202" s="12">
        <v>18</v>
      </c>
      <c r="J202" s="13">
        <v>2.6470588235294117E-2</v>
      </c>
      <c r="K202" s="12">
        <v>26</v>
      </c>
      <c r="L202" s="13">
        <v>4.2763157894736843E-2</v>
      </c>
      <c r="M202" s="12">
        <v>13</v>
      </c>
      <c r="N202" s="13">
        <f t="shared" si="21"/>
        <v>4.4827586206896551E-2</v>
      </c>
    </row>
    <row r="203" spans="1:14" x14ac:dyDescent="0.35">
      <c r="A203" s="63"/>
      <c r="B203" s="1" t="s">
        <v>45</v>
      </c>
      <c r="C203" s="12">
        <v>19</v>
      </c>
      <c r="D203" s="13">
        <v>2.2222222222222223E-2</v>
      </c>
      <c r="E203" s="12">
        <v>13</v>
      </c>
      <c r="F203" s="13">
        <v>1.282051282051282E-2</v>
      </c>
      <c r="G203" s="12">
        <v>26</v>
      </c>
      <c r="H203" s="13">
        <v>1.6455696202531647E-2</v>
      </c>
      <c r="I203" s="12">
        <v>14</v>
      </c>
      <c r="J203" s="13">
        <v>2.0588235294117643E-2</v>
      </c>
      <c r="K203" s="12">
        <v>24</v>
      </c>
      <c r="L203" s="13">
        <v>3.9473684210526314E-2</v>
      </c>
      <c r="M203" s="12">
        <v>9</v>
      </c>
      <c r="N203" s="16">
        <f t="shared" si="21"/>
        <v>3.1034482758620689E-2</v>
      </c>
    </row>
    <row r="204" spans="1:14" ht="12.75" customHeight="1" x14ac:dyDescent="0.35">
      <c r="A204" s="62" t="s">
        <v>303</v>
      </c>
      <c r="B204" s="8" t="s">
        <v>49</v>
      </c>
      <c r="C204" s="17" t="s">
        <v>3</v>
      </c>
      <c r="D204" s="18" t="s">
        <v>3</v>
      </c>
      <c r="E204" s="17" t="s">
        <v>3</v>
      </c>
      <c r="F204" s="18" t="s">
        <v>3</v>
      </c>
      <c r="G204" s="17" t="s">
        <v>3</v>
      </c>
      <c r="H204" s="18" t="s">
        <v>3</v>
      </c>
      <c r="I204" s="17" t="s">
        <v>3</v>
      </c>
      <c r="J204" s="18" t="s">
        <v>3</v>
      </c>
      <c r="K204" s="9">
        <v>169</v>
      </c>
      <c r="L204" s="10">
        <v>0.20215311004784689</v>
      </c>
      <c r="M204" s="9">
        <v>75</v>
      </c>
      <c r="N204" s="10">
        <f>M204/SUM($M$204:$M$208)</f>
        <v>0.19788918205804748</v>
      </c>
    </row>
    <row r="205" spans="1:14" x14ac:dyDescent="0.35">
      <c r="A205" s="63"/>
      <c r="B205" s="1" t="s">
        <v>48</v>
      </c>
      <c r="C205" s="19" t="s">
        <v>3</v>
      </c>
      <c r="D205" s="20" t="s">
        <v>3</v>
      </c>
      <c r="E205" s="19" t="s">
        <v>3</v>
      </c>
      <c r="F205" s="20" t="s">
        <v>3</v>
      </c>
      <c r="G205" s="19" t="s">
        <v>3</v>
      </c>
      <c r="H205" s="20" t="s">
        <v>3</v>
      </c>
      <c r="I205" s="19" t="s">
        <v>3</v>
      </c>
      <c r="J205" s="20" t="s">
        <v>3</v>
      </c>
      <c r="K205" s="12">
        <v>335</v>
      </c>
      <c r="L205" s="13">
        <v>0.40071770334928231</v>
      </c>
      <c r="M205" s="12">
        <v>172</v>
      </c>
      <c r="N205" s="13">
        <f t="shared" ref="N205:N208" si="22">M205/SUM($M$204:$M$208)</f>
        <v>0.45382585751978893</v>
      </c>
    </row>
    <row r="206" spans="1:14" x14ac:dyDescent="0.35">
      <c r="A206" s="63"/>
      <c r="B206" s="1" t="s">
        <v>47</v>
      </c>
      <c r="C206" s="19" t="s">
        <v>3</v>
      </c>
      <c r="D206" s="20" t="s">
        <v>3</v>
      </c>
      <c r="E206" s="19" t="s">
        <v>3</v>
      </c>
      <c r="F206" s="20" t="s">
        <v>3</v>
      </c>
      <c r="G206" s="19" t="s">
        <v>3</v>
      </c>
      <c r="H206" s="20" t="s">
        <v>3</v>
      </c>
      <c r="I206" s="19" t="s">
        <v>3</v>
      </c>
      <c r="J206" s="20" t="s">
        <v>3</v>
      </c>
      <c r="K206" s="12">
        <v>232</v>
      </c>
      <c r="L206" s="13">
        <v>0.27751196172248804</v>
      </c>
      <c r="M206" s="12">
        <v>87</v>
      </c>
      <c r="N206" s="13">
        <f t="shared" si="22"/>
        <v>0.22955145118733508</v>
      </c>
    </row>
    <row r="207" spans="1:14" x14ac:dyDescent="0.35">
      <c r="A207" s="63"/>
      <c r="B207" s="1" t="s">
        <v>46</v>
      </c>
      <c r="C207" s="19" t="s">
        <v>3</v>
      </c>
      <c r="D207" s="20" t="s">
        <v>3</v>
      </c>
      <c r="E207" s="19" t="s">
        <v>3</v>
      </c>
      <c r="F207" s="20" t="s">
        <v>3</v>
      </c>
      <c r="G207" s="19" t="s">
        <v>3</v>
      </c>
      <c r="H207" s="20" t="s">
        <v>3</v>
      </c>
      <c r="I207" s="19" t="s">
        <v>3</v>
      </c>
      <c r="J207" s="20" t="s">
        <v>3</v>
      </c>
      <c r="K207" s="12">
        <v>63</v>
      </c>
      <c r="L207" s="13">
        <v>7.5358851674641153E-2</v>
      </c>
      <c r="M207" s="12">
        <v>29</v>
      </c>
      <c r="N207" s="13">
        <f t="shared" si="22"/>
        <v>7.6517150395778361E-2</v>
      </c>
    </row>
    <row r="208" spans="1:14" x14ac:dyDescent="0.35">
      <c r="A208" s="63"/>
      <c r="B208" s="4" t="s">
        <v>45</v>
      </c>
      <c r="C208" s="5" t="s">
        <v>3</v>
      </c>
      <c r="D208" s="6" t="s">
        <v>3</v>
      </c>
      <c r="E208" s="5" t="s">
        <v>3</v>
      </c>
      <c r="F208" s="6" t="s">
        <v>3</v>
      </c>
      <c r="G208" s="5" t="s">
        <v>3</v>
      </c>
      <c r="H208" s="6" t="s">
        <v>3</v>
      </c>
      <c r="I208" s="5" t="s">
        <v>3</v>
      </c>
      <c r="J208" s="6" t="s">
        <v>3</v>
      </c>
      <c r="K208" s="15">
        <v>37</v>
      </c>
      <c r="L208" s="16">
        <v>4.4258373205741636E-2</v>
      </c>
      <c r="M208" s="15">
        <v>16</v>
      </c>
      <c r="N208" s="16">
        <f t="shared" si="22"/>
        <v>4.221635883905013E-2</v>
      </c>
    </row>
    <row r="209" spans="1:14" ht="12.75" customHeight="1" x14ac:dyDescent="0.35">
      <c r="A209" s="62" t="s">
        <v>67</v>
      </c>
      <c r="B209" s="8" t="s">
        <v>49</v>
      </c>
      <c r="C209" s="9">
        <v>273</v>
      </c>
      <c r="D209" s="10">
        <v>0.19912472647702406</v>
      </c>
      <c r="E209" s="9">
        <v>315</v>
      </c>
      <c r="F209" s="10">
        <v>0.17786561264822132</v>
      </c>
      <c r="G209" s="9">
        <v>324</v>
      </c>
      <c r="H209" s="10">
        <v>0.13977566867989646</v>
      </c>
      <c r="I209" s="9">
        <v>160</v>
      </c>
      <c r="J209" s="10">
        <v>0.145985401459854</v>
      </c>
      <c r="K209" s="9">
        <v>151</v>
      </c>
      <c r="L209" s="10">
        <v>0.1687150837988827</v>
      </c>
      <c r="M209" s="9">
        <v>71</v>
      </c>
      <c r="N209" s="10">
        <f>M209/SUM($M$209:$M$213)</f>
        <v>0.17705735660847879</v>
      </c>
    </row>
    <row r="210" spans="1:14" x14ac:dyDescent="0.35">
      <c r="A210" s="63"/>
      <c r="B210" s="1" t="s">
        <v>48</v>
      </c>
      <c r="C210" s="12">
        <v>668</v>
      </c>
      <c r="D210" s="13">
        <v>0.48723559445660103</v>
      </c>
      <c r="E210" s="12">
        <v>853</v>
      </c>
      <c r="F210" s="13">
        <v>0.48164878599661209</v>
      </c>
      <c r="G210" s="12">
        <v>1163</v>
      </c>
      <c r="H210" s="13">
        <v>0.50172562553925804</v>
      </c>
      <c r="I210" s="12">
        <v>550</v>
      </c>
      <c r="J210" s="13">
        <v>0.50182481751824815</v>
      </c>
      <c r="K210" s="12">
        <v>391</v>
      </c>
      <c r="L210" s="13">
        <v>0.43687150837988825</v>
      </c>
      <c r="M210" s="12">
        <v>159</v>
      </c>
      <c r="N210" s="13">
        <f t="shared" ref="N210:N213" si="23">M210/SUM($M$209:$M$213)</f>
        <v>0.39650872817955113</v>
      </c>
    </row>
    <row r="211" spans="1:14" x14ac:dyDescent="0.35">
      <c r="A211" s="63"/>
      <c r="B211" s="1" t="s">
        <v>47</v>
      </c>
      <c r="C211" s="12">
        <v>305</v>
      </c>
      <c r="D211" s="13">
        <v>0.22246535375638221</v>
      </c>
      <c r="E211" s="12">
        <v>446</v>
      </c>
      <c r="F211" s="13">
        <v>0.25183512140033881</v>
      </c>
      <c r="G211" s="12">
        <v>621</v>
      </c>
      <c r="H211" s="13">
        <v>0.26790336496980155</v>
      </c>
      <c r="I211" s="12">
        <v>275</v>
      </c>
      <c r="J211" s="13">
        <v>0.25091240875912407</v>
      </c>
      <c r="K211" s="12">
        <v>235</v>
      </c>
      <c r="L211" s="13">
        <v>0.26256983240223464</v>
      </c>
      <c r="M211" s="12">
        <v>109</v>
      </c>
      <c r="N211" s="13">
        <f t="shared" si="23"/>
        <v>0.27182044887780549</v>
      </c>
    </row>
    <row r="212" spans="1:14" x14ac:dyDescent="0.35">
      <c r="A212" s="63"/>
      <c r="B212" s="1" t="s">
        <v>46</v>
      </c>
      <c r="C212" s="12">
        <v>78</v>
      </c>
      <c r="D212" s="13">
        <v>5.689277899343545E-2</v>
      </c>
      <c r="E212" s="12">
        <v>114</v>
      </c>
      <c r="F212" s="13">
        <v>6.4370412196499152E-2</v>
      </c>
      <c r="G212" s="12">
        <v>153</v>
      </c>
      <c r="H212" s="13">
        <v>6.6005176876617777E-2</v>
      </c>
      <c r="I212" s="12">
        <v>84</v>
      </c>
      <c r="J212" s="13">
        <v>7.6642335766423361E-2</v>
      </c>
      <c r="K212" s="12">
        <v>68</v>
      </c>
      <c r="L212" s="13">
        <v>7.5977653631284919E-2</v>
      </c>
      <c r="M212" s="12">
        <v>40</v>
      </c>
      <c r="N212" s="13">
        <f t="shared" si="23"/>
        <v>9.9750623441396513E-2</v>
      </c>
    </row>
    <row r="213" spans="1:14" x14ac:dyDescent="0.35">
      <c r="A213" s="63"/>
      <c r="B213" s="1" t="s">
        <v>45</v>
      </c>
      <c r="C213" s="12">
        <v>47</v>
      </c>
      <c r="D213" s="13">
        <v>3.4281546316557256E-2</v>
      </c>
      <c r="E213" s="12">
        <v>43</v>
      </c>
      <c r="F213" s="13">
        <v>2.4280067758328628E-2</v>
      </c>
      <c r="G213" s="12">
        <v>57</v>
      </c>
      <c r="H213" s="13">
        <v>2.4590163934426229E-2</v>
      </c>
      <c r="I213" s="12">
        <v>27</v>
      </c>
      <c r="J213" s="13">
        <v>2.4635036496350366E-2</v>
      </c>
      <c r="K213" s="12">
        <v>50</v>
      </c>
      <c r="L213" s="13">
        <v>5.5865921787709494E-2</v>
      </c>
      <c r="M213" s="12">
        <v>22</v>
      </c>
      <c r="N213" s="16">
        <f t="shared" si="23"/>
        <v>5.4862842892768077E-2</v>
      </c>
    </row>
    <row r="214" spans="1:14" x14ac:dyDescent="0.35">
      <c r="A214" s="62" t="s">
        <v>68</v>
      </c>
      <c r="B214" s="8" t="s">
        <v>49</v>
      </c>
      <c r="C214" s="9">
        <v>193</v>
      </c>
      <c r="D214" s="10">
        <v>0.14118507681053402</v>
      </c>
      <c r="E214" s="9">
        <v>264</v>
      </c>
      <c r="F214" s="10">
        <v>0.15233698788228506</v>
      </c>
      <c r="G214" s="9">
        <v>299</v>
      </c>
      <c r="H214" s="10">
        <v>0.13224237063246352</v>
      </c>
      <c r="I214" s="9">
        <v>114</v>
      </c>
      <c r="J214" s="10">
        <v>0.11728395061728394</v>
      </c>
      <c r="K214" s="9">
        <v>109</v>
      </c>
      <c r="L214" s="10">
        <v>0.14870395634379263</v>
      </c>
      <c r="M214" s="9">
        <v>46</v>
      </c>
      <c r="N214" s="10">
        <f>M214/SUM($M$214:$M$218)</f>
        <v>0.14696485623003194</v>
      </c>
    </row>
    <row r="215" spans="1:14" ht="12.75" customHeight="1" x14ac:dyDescent="0.35">
      <c r="A215" s="63"/>
      <c r="B215" s="1" t="s">
        <v>48</v>
      </c>
      <c r="C215" s="12">
        <v>632</v>
      </c>
      <c r="D215" s="13">
        <v>0.46232626188734455</v>
      </c>
      <c r="E215" s="12">
        <v>718</v>
      </c>
      <c r="F215" s="13">
        <v>0.41431044431621467</v>
      </c>
      <c r="G215" s="12">
        <v>1003</v>
      </c>
      <c r="H215" s="13">
        <v>0.44360902255639095</v>
      </c>
      <c r="I215" s="12">
        <v>403</v>
      </c>
      <c r="J215" s="13">
        <v>0.41460905349794236</v>
      </c>
      <c r="K215" s="12">
        <v>286</v>
      </c>
      <c r="L215" s="13">
        <v>0.39017735334242837</v>
      </c>
      <c r="M215" s="12">
        <v>89</v>
      </c>
      <c r="N215" s="13">
        <f t="shared" ref="N215:N218" si="24">M215/SUM($M$214:$M$218)</f>
        <v>0.28434504792332266</v>
      </c>
    </row>
    <row r="216" spans="1:14" x14ac:dyDescent="0.35">
      <c r="A216" s="63"/>
      <c r="B216" s="1" t="s">
        <v>47</v>
      </c>
      <c r="C216" s="12">
        <v>302</v>
      </c>
      <c r="D216" s="13">
        <v>0.22092172640819313</v>
      </c>
      <c r="E216" s="12">
        <v>458</v>
      </c>
      <c r="F216" s="13">
        <v>0.26428159261396422</v>
      </c>
      <c r="G216" s="12">
        <v>587</v>
      </c>
      <c r="H216" s="13">
        <v>0.25961963732861565</v>
      </c>
      <c r="I216" s="12">
        <v>293</v>
      </c>
      <c r="J216" s="13">
        <v>0.30144032921810698</v>
      </c>
      <c r="K216" s="12">
        <v>247</v>
      </c>
      <c r="L216" s="13">
        <v>0.33697135061391542</v>
      </c>
      <c r="M216" s="12">
        <v>117</v>
      </c>
      <c r="N216" s="13">
        <f t="shared" si="24"/>
        <v>0.37380191693290737</v>
      </c>
    </row>
    <row r="217" spans="1:14" x14ac:dyDescent="0.35">
      <c r="A217" s="63"/>
      <c r="B217" s="1" t="s">
        <v>46</v>
      </c>
      <c r="C217" s="12">
        <v>149</v>
      </c>
      <c r="D217" s="13">
        <v>0.10899780541331383</v>
      </c>
      <c r="E217" s="12">
        <v>185</v>
      </c>
      <c r="F217" s="13">
        <v>0.10675129832660128</v>
      </c>
      <c r="G217" s="12">
        <v>258</v>
      </c>
      <c r="H217" s="13">
        <v>0.11410880141530297</v>
      </c>
      <c r="I217" s="12">
        <v>122</v>
      </c>
      <c r="J217" s="13">
        <v>0.12551440329218108</v>
      </c>
      <c r="K217" s="12">
        <v>60</v>
      </c>
      <c r="L217" s="13">
        <v>8.1855388813096883E-2</v>
      </c>
      <c r="M217" s="12">
        <v>29</v>
      </c>
      <c r="N217" s="13">
        <f t="shared" si="24"/>
        <v>9.2651757188498399E-2</v>
      </c>
    </row>
    <row r="218" spans="1:14" x14ac:dyDescent="0.35">
      <c r="A218" s="63"/>
      <c r="B218" s="1" t="s">
        <v>45</v>
      </c>
      <c r="C218" s="15">
        <v>91</v>
      </c>
      <c r="D218" s="16">
        <v>6.6569129480614483E-2</v>
      </c>
      <c r="E218" s="15">
        <v>108</v>
      </c>
      <c r="F218" s="16">
        <v>6.2319676860934786E-2</v>
      </c>
      <c r="G218" s="15">
        <v>114</v>
      </c>
      <c r="H218" s="16">
        <v>5.0420168067226892E-2</v>
      </c>
      <c r="I218" s="15">
        <v>40</v>
      </c>
      <c r="J218" s="16">
        <v>4.1152263374485597E-2</v>
      </c>
      <c r="K218" s="15">
        <v>31</v>
      </c>
      <c r="L218" s="16">
        <v>4.229195088676671E-2</v>
      </c>
      <c r="M218" s="15">
        <v>32</v>
      </c>
      <c r="N218" s="16">
        <f t="shared" si="24"/>
        <v>0.10223642172523961</v>
      </c>
    </row>
    <row r="219" spans="1:14" x14ac:dyDescent="0.35">
      <c r="A219" s="11"/>
      <c r="C219" s="12"/>
      <c r="D219" s="13"/>
      <c r="E219" s="12"/>
      <c r="G219" s="56" t="s">
        <v>84</v>
      </c>
      <c r="H219" s="57"/>
      <c r="I219" s="57"/>
      <c r="J219" s="58"/>
      <c r="K219" s="12"/>
    </row>
    <row r="220" spans="1:14" ht="12.75" customHeight="1" x14ac:dyDescent="0.35">
      <c r="A220" s="62" t="s">
        <v>304</v>
      </c>
      <c r="B220" s="8" t="s">
        <v>49</v>
      </c>
      <c r="C220" s="17" t="s">
        <v>3</v>
      </c>
      <c r="D220" s="18" t="s">
        <v>3</v>
      </c>
      <c r="E220" s="17" t="s">
        <v>3</v>
      </c>
      <c r="F220" s="18" t="s">
        <v>3</v>
      </c>
      <c r="G220" s="25">
        <v>186</v>
      </c>
      <c r="H220" s="26">
        <v>0.15951972555746141</v>
      </c>
      <c r="I220" s="25">
        <v>71</v>
      </c>
      <c r="J220" s="26">
        <v>0.1443089430894309</v>
      </c>
      <c r="K220" s="9">
        <v>92</v>
      </c>
      <c r="L220" s="10">
        <v>0.16911764705882354</v>
      </c>
      <c r="M220" s="9">
        <v>43</v>
      </c>
      <c r="N220" s="10">
        <f>M220/SUM($M$220:$M$224)</f>
        <v>0.16929133858267717</v>
      </c>
    </row>
    <row r="221" spans="1:14" x14ac:dyDescent="0.35">
      <c r="A221" s="63"/>
      <c r="B221" s="1" t="s">
        <v>48</v>
      </c>
      <c r="C221" s="19" t="s">
        <v>3</v>
      </c>
      <c r="D221" s="20" t="s">
        <v>3</v>
      </c>
      <c r="E221" s="19" t="s">
        <v>3</v>
      </c>
      <c r="F221" s="20" t="s">
        <v>3</v>
      </c>
      <c r="G221" s="27">
        <v>404</v>
      </c>
      <c r="H221" s="28">
        <v>0.346483704974271</v>
      </c>
      <c r="I221" s="27">
        <v>172</v>
      </c>
      <c r="J221" s="28">
        <v>0.34959349593495936</v>
      </c>
      <c r="K221" s="12">
        <v>176</v>
      </c>
      <c r="L221" s="13">
        <v>0.32352941176470584</v>
      </c>
      <c r="M221" s="12">
        <v>65</v>
      </c>
      <c r="N221" s="13">
        <f t="shared" ref="N221:N224" si="25">M221/SUM($M$220:$M$224)</f>
        <v>0.25590551181102361</v>
      </c>
    </row>
    <row r="222" spans="1:14" x14ac:dyDescent="0.35">
      <c r="A222" s="63"/>
      <c r="B222" s="1" t="s">
        <v>47</v>
      </c>
      <c r="C222" s="19" t="s">
        <v>3</v>
      </c>
      <c r="D222" s="20" t="s">
        <v>3</v>
      </c>
      <c r="E222" s="19" t="s">
        <v>3</v>
      </c>
      <c r="F222" s="20" t="s">
        <v>3</v>
      </c>
      <c r="G222" s="27">
        <v>352</v>
      </c>
      <c r="H222" s="28">
        <v>0.30188679245283018</v>
      </c>
      <c r="I222" s="27">
        <v>106</v>
      </c>
      <c r="J222" s="28">
        <v>0.21544715447154472</v>
      </c>
      <c r="K222" s="12">
        <v>198</v>
      </c>
      <c r="L222" s="13">
        <v>0.36397058823529416</v>
      </c>
      <c r="M222" s="12">
        <v>106</v>
      </c>
      <c r="N222" s="13">
        <f t="shared" si="25"/>
        <v>0.41732283464566927</v>
      </c>
    </row>
    <row r="223" spans="1:14" x14ac:dyDescent="0.35">
      <c r="A223" s="63"/>
      <c r="B223" s="1" t="s">
        <v>46</v>
      </c>
      <c r="C223" s="19" t="s">
        <v>3</v>
      </c>
      <c r="D223" s="20" t="s">
        <v>3</v>
      </c>
      <c r="E223" s="19" t="s">
        <v>3</v>
      </c>
      <c r="F223" s="20" t="s">
        <v>3</v>
      </c>
      <c r="G223" s="27">
        <v>118</v>
      </c>
      <c r="H223" s="28">
        <v>0.10120068610634649</v>
      </c>
      <c r="I223" s="27">
        <v>70</v>
      </c>
      <c r="J223" s="28">
        <v>0.14227642276422764</v>
      </c>
      <c r="K223" s="12">
        <v>43</v>
      </c>
      <c r="L223" s="13">
        <v>7.904411764705882E-2</v>
      </c>
      <c r="M223" s="12">
        <v>16</v>
      </c>
      <c r="N223" s="13">
        <f t="shared" si="25"/>
        <v>6.2992125984251968E-2</v>
      </c>
    </row>
    <row r="224" spans="1:14" x14ac:dyDescent="0.35">
      <c r="A224" s="63"/>
      <c r="B224" s="1" t="s">
        <v>45</v>
      </c>
      <c r="C224" s="19" t="s">
        <v>3</v>
      </c>
      <c r="D224" s="20" t="s">
        <v>3</v>
      </c>
      <c r="E224" s="19" t="s">
        <v>3</v>
      </c>
      <c r="F224" s="20" t="s">
        <v>3</v>
      </c>
      <c r="G224" s="27">
        <v>106</v>
      </c>
      <c r="H224" s="28">
        <v>9.0909090909090912E-2</v>
      </c>
      <c r="I224" s="27">
        <v>73</v>
      </c>
      <c r="J224" s="28">
        <v>0.1483739837398374</v>
      </c>
      <c r="K224" s="12">
        <v>35</v>
      </c>
      <c r="L224" s="13">
        <v>6.4338235294117641E-2</v>
      </c>
      <c r="M224" s="12">
        <v>24</v>
      </c>
      <c r="N224" s="16">
        <f t="shared" si="25"/>
        <v>9.4488188976377951E-2</v>
      </c>
    </row>
    <row r="225" spans="1:14" ht="12.75" customHeight="1" x14ac:dyDescent="0.35">
      <c r="A225" s="62" t="s">
        <v>92</v>
      </c>
      <c r="B225" s="8" t="s">
        <v>91</v>
      </c>
      <c r="C225" s="9">
        <v>294</v>
      </c>
      <c r="D225" s="10">
        <v>0.21428571428571427</v>
      </c>
      <c r="E225" s="9">
        <v>371</v>
      </c>
      <c r="F225" s="10">
        <v>0.22188995215311005</v>
      </c>
      <c r="G225" s="9">
        <v>558</v>
      </c>
      <c r="H225" s="10">
        <v>0.25467822911912369</v>
      </c>
      <c r="I225" s="9">
        <v>285</v>
      </c>
      <c r="J225" s="10">
        <v>0.27430221366698748</v>
      </c>
      <c r="K225" s="17" t="s">
        <v>3</v>
      </c>
      <c r="L225" s="18" t="s">
        <v>3</v>
      </c>
      <c r="M225" s="17" t="s">
        <v>3</v>
      </c>
      <c r="N225" s="20" t="s">
        <v>3</v>
      </c>
    </row>
    <row r="226" spans="1:14" x14ac:dyDescent="0.35">
      <c r="A226" s="63"/>
      <c r="B226" s="1" t="s">
        <v>90</v>
      </c>
      <c r="C226" s="12">
        <v>698</v>
      </c>
      <c r="D226" s="13">
        <v>0.50874635568513116</v>
      </c>
      <c r="E226" s="12">
        <v>816</v>
      </c>
      <c r="F226" s="13">
        <v>0.48803827751196172</v>
      </c>
      <c r="G226" s="12">
        <v>1077</v>
      </c>
      <c r="H226" s="13">
        <v>0.49155636695572796</v>
      </c>
      <c r="I226" s="12">
        <v>495</v>
      </c>
      <c r="J226" s="13">
        <v>0.47641963426371509</v>
      </c>
      <c r="K226" s="19" t="s">
        <v>3</v>
      </c>
      <c r="L226" s="20" t="s">
        <v>3</v>
      </c>
      <c r="M226" s="19" t="s">
        <v>3</v>
      </c>
      <c r="N226" s="20" t="s">
        <v>3</v>
      </c>
    </row>
    <row r="227" spans="1:14" x14ac:dyDescent="0.35">
      <c r="A227" s="63"/>
      <c r="B227" s="1" t="s">
        <v>89</v>
      </c>
      <c r="C227" s="12">
        <v>252</v>
      </c>
      <c r="D227" s="13">
        <v>0.18367346938775511</v>
      </c>
      <c r="E227" s="12">
        <v>315</v>
      </c>
      <c r="F227" s="13">
        <v>0.18839712918660287</v>
      </c>
      <c r="G227" s="12">
        <v>380</v>
      </c>
      <c r="H227" s="13">
        <v>0.17343678685531722</v>
      </c>
      <c r="I227" s="12">
        <v>171</v>
      </c>
      <c r="J227" s="13">
        <v>0.16458132820019253</v>
      </c>
      <c r="K227" s="19" t="s">
        <v>3</v>
      </c>
      <c r="L227" s="20" t="s">
        <v>3</v>
      </c>
      <c r="M227" s="19" t="s">
        <v>3</v>
      </c>
      <c r="N227" s="20" t="s">
        <v>3</v>
      </c>
    </row>
    <row r="228" spans="1:14" x14ac:dyDescent="0.35">
      <c r="A228" s="63"/>
      <c r="B228" s="1" t="s">
        <v>88</v>
      </c>
      <c r="C228" s="12">
        <v>94</v>
      </c>
      <c r="D228" s="13">
        <v>6.8513119533527692E-2</v>
      </c>
      <c r="E228" s="12">
        <v>139</v>
      </c>
      <c r="F228" s="13">
        <v>8.3133971291866032E-2</v>
      </c>
      <c r="G228" s="12">
        <v>149</v>
      </c>
      <c r="H228" s="13">
        <v>6.8005476951163851E-2</v>
      </c>
      <c r="I228" s="12">
        <v>61</v>
      </c>
      <c r="J228" s="13">
        <v>5.8710298363811357E-2</v>
      </c>
      <c r="K228" s="19" t="s">
        <v>3</v>
      </c>
      <c r="L228" s="20" t="s">
        <v>3</v>
      </c>
      <c r="M228" s="19" t="s">
        <v>3</v>
      </c>
      <c r="N228" s="20" t="s">
        <v>3</v>
      </c>
    </row>
    <row r="229" spans="1:14" x14ac:dyDescent="0.35">
      <c r="A229" s="63"/>
      <c r="B229" s="1" t="s">
        <v>87</v>
      </c>
      <c r="C229" s="12">
        <v>34</v>
      </c>
      <c r="D229" s="13">
        <v>2.478134110787172E-2</v>
      </c>
      <c r="E229" s="12">
        <v>31</v>
      </c>
      <c r="F229" s="13">
        <v>1.854066985645933E-2</v>
      </c>
      <c r="G229" s="12">
        <v>27</v>
      </c>
      <c r="H229" s="13">
        <v>1.2323140118667275E-2</v>
      </c>
      <c r="I229" s="12">
        <v>27</v>
      </c>
      <c r="J229" s="13">
        <v>2.598652550529355E-2</v>
      </c>
      <c r="K229" s="19" t="s">
        <v>3</v>
      </c>
      <c r="L229" s="20" t="s">
        <v>3</v>
      </c>
      <c r="M229" s="19" t="s">
        <v>3</v>
      </c>
      <c r="N229" s="20" t="s">
        <v>3</v>
      </c>
    </row>
    <row r="230" spans="1:14" x14ac:dyDescent="0.35">
      <c r="A230" s="64"/>
      <c r="B230" s="40" t="s">
        <v>404</v>
      </c>
      <c r="C230" s="19" t="s">
        <v>3</v>
      </c>
      <c r="D230" s="41" t="s">
        <v>3</v>
      </c>
      <c r="E230" s="19" t="s">
        <v>3</v>
      </c>
      <c r="F230" s="41" t="s">
        <v>3</v>
      </c>
      <c r="G230" s="19" t="s">
        <v>3</v>
      </c>
      <c r="H230" s="41" t="s">
        <v>3</v>
      </c>
      <c r="I230" s="19" t="s">
        <v>3</v>
      </c>
      <c r="J230" s="41" t="s">
        <v>3</v>
      </c>
      <c r="K230" s="19" t="s">
        <v>3</v>
      </c>
      <c r="L230" s="20" t="s">
        <v>3</v>
      </c>
      <c r="M230" s="19"/>
      <c r="N230" s="20"/>
    </row>
    <row r="231" spans="1:14" ht="12.75" customHeight="1" x14ac:dyDescent="0.35">
      <c r="A231" s="62" t="s">
        <v>305</v>
      </c>
      <c r="B231" s="8" t="s">
        <v>49</v>
      </c>
      <c r="C231" s="17" t="s">
        <v>3</v>
      </c>
      <c r="D231" s="18" t="s">
        <v>3</v>
      </c>
      <c r="E231" s="17" t="s">
        <v>3</v>
      </c>
      <c r="F231" s="18" t="s">
        <v>3</v>
      </c>
      <c r="G231" s="17" t="s">
        <v>3</v>
      </c>
      <c r="H231" s="18" t="s">
        <v>3</v>
      </c>
      <c r="I231" s="17" t="s">
        <v>3</v>
      </c>
      <c r="J231" s="18" t="s">
        <v>3</v>
      </c>
      <c r="K231" s="9">
        <v>154</v>
      </c>
      <c r="L231" s="10">
        <v>0.18399044205495818</v>
      </c>
      <c r="M231" s="9">
        <v>67</v>
      </c>
      <c r="N231" s="10">
        <f>M231/SUM($M$231:$M$235)</f>
        <v>0.18457300275482094</v>
      </c>
    </row>
    <row r="232" spans="1:14" x14ac:dyDescent="0.35">
      <c r="A232" s="63"/>
      <c r="B232" s="1" t="s">
        <v>48</v>
      </c>
      <c r="C232" s="19" t="s">
        <v>3</v>
      </c>
      <c r="D232" s="20" t="s">
        <v>3</v>
      </c>
      <c r="E232" s="19" t="s">
        <v>3</v>
      </c>
      <c r="F232" s="20" t="s">
        <v>3</v>
      </c>
      <c r="G232" s="19" t="s">
        <v>3</v>
      </c>
      <c r="H232" s="20" t="s">
        <v>3</v>
      </c>
      <c r="I232" s="19" t="s">
        <v>3</v>
      </c>
      <c r="J232" s="20" t="s">
        <v>3</v>
      </c>
      <c r="K232" s="12">
        <v>343</v>
      </c>
      <c r="L232" s="13">
        <v>0.40979689366786137</v>
      </c>
      <c r="M232" s="12">
        <v>148</v>
      </c>
      <c r="N232" s="13">
        <f t="shared" ref="N232:N235" si="26">M232/SUM($M$231:$M$235)</f>
        <v>0.40771349862258954</v>
      </c>
    </row>
    <row r="233" spans="1:14" x14ac:dyDescent="0.35">
      <c r="A233" s="63"/>
      <c r="B233" s="1" t="s">
        <v>47</v>
      </c>
      <c r="C233" s="19" t="s">
        <v>3</v>
      </c>
      <c r="D233" s="20" t="s">
        <v>3</v>
      </c>
      <c r="E233" s="19" t="s">
        <v>3</v>
      </c>
      <c r="F233" s="20" t="s">
        <v>3</v>
      </c>
      <c r="G233" s="19" t="s">
        <v>3</v>
      </c>
      <c r="H233" s="20" t="s">
        <v>3</v>
      </c>
      <c r="I233" s="19" t="s">
        <v>3</v>
      </c>
      <c r="J233" s="20" t="s">
        <v>3</v>
      </c>
      <c r="K233" s="12">
        <v>285</v>
      </c>
      <c r="L233" s="13">
        <v>0.34050179211469533</v>
      </c>
      <c r="M233" s="12">
        <v>109</v>
      </c>
      <c r="N233" s="13">
        <f t="shared" si="26"/>
        <v>0.30027548209366389</v>
      </c>
    </row>
    <row r="234" spans="1:14" x14ac:dyDescent="0.35">
      <c r="A234" s="63"/>
      <c r="B234" s="1" t="s">
        <v>46</v>
      </c>
      <c r="C234" s="19" t="s">
        <v>3</v>
      </c>
      <c r="D234" s="20" t="s">
        <v>3</v>
      </c>
      <c r="E234" s="19" t="s">
        <v>3</v>
      </c>
      <c r="F234" s="20" t="s">
        <v>3</v>
      </c>
      <c r="G234" s="19" t="s">
        <v>3</v>
      </c>
      <c r="H234" s="20" t="s">
        <v>3</v>
      </c>
      <c r="I234" s="19" t="s">
        <v>3</v>
      </c>
      <c r="J234" s="20" t="s">
        <v>3</v>
      </c>
      <c r="K234" s="12">
        <v>30</v>
      </c>
      <c r="L234" s="13">
        <v>3.5842293906810034E-2</v>
      </c>
      <c r="M234" s="12">
        <v>16</v>
      </c>
      <c r="N234" s="13">
        <f t="shared" si="26"/>
        <v>4.4077134986225897E-2</v>
      </c>
    </row>
    <row r="235" spans="1:14" x14ac:dyDescent="0.35">
      <c r="A235" s="63"/>
      <c r="B235" s="1" t="s">
        <v>45</v>
      </c>
      <c r="C235" s="19" t="s">
        <v>3</v>
      </c>
      <c r="D235" s="20" t="s">
        <v>3</v>
      </c>
      <c r="E235" s="19" t="s">
        <v>3</v>
      </c>
      <c r="F235" s="20" t="s">
        <v>3</v>
      </c>
      <c r="G235" s="19" t="s">
        <v>3</v>
      </c>
      <c r="H235" s="20" t="s">
        <v>3</v>
      </c>
      <c r="I235" s="19" t="s">
        <v>3</v>
      </c>
      <c r="J235" s="20" t="s">
        <v>3</v>
      </c>
      <c r="K235" s="12">
        <v>25</v>
      </c>
      <c r="L235" s="13">
        <v>2.986857825567503E-2</v>
      </c>
      <c r="M235" s="12">
        <v>23</v>
      </c>
      <c r="N235" s="16">
        <f t="shared" si="26"/>
        <v>6.3360881542699726E-2</v>
      </c>
    </row>
    <row r="236" spans="1:14" ht="12.75" customHeight="1" x14ac:dyDescent="0.35">
      <c r="A236" s="62" t="s">
        <v>306</v>
      </c>
      <c r="B236" s="8" t="s">
        <v>49</v>
      </c>
      <c r="C236" s="17" t="s">
        <v>3</v>
      </c>
      <c r="D236" s="18" t="s">
        <v>3</v>
      </c>
      <c r="E236" s="17" t="s">
        <v>3</v>
      </c>
      <c r="F236" s="18" t="s">
        <v>3</v>
      </c>
      <c r="G236" s="17" t="s">
        <v>3</v>
      </c>
      <c r="H236" s="18" t="s">
        <v>3</v>
      </c>
      <c r="I236" s="17" t="s">
        <v>3</v>
      </c>
      <c r="J236" s="18" t="s">
        <v>3</v>
      </c>
      <c r="K236" s="9">
        <v>171</v>
      </c>
      <c r="L236" s="10">
        <v>0.19170403587443946</v>
      </c>
      <c r="M236" s="9">
        <v>73</v>
      </c>
      <c r="N236" s="10">
        <f>M236/SUM($M$236:$M$240)</f>
        <v>0.18295739348370926</v>
      </c>
    </row>
    <row r="237" spans="1:14" x14ac:dyDescent="0.35">
      <c r="A237" s="63"/>
      <c r="B237" s="1" t="s">
        <v>48</v>
      </c>
      <c r="C237" s="19" t="s">
        <v>3</v>
      </c>
      <c r="D237" s="20" t="s">
        <v>3</v>
      </c>
      <c r="E237" s="19" t="s">
        <v>3</v>
      </c>
      <c r="F237" s="20" t="s">
        <v>3</v>
      </c>
      <c r="G237" s="19" t="s">
        <v>3</v>
      </c>
      <c r="H237" s="20" t="s">
        <v>3</v>
      </c>
      <c r="I237" s="19" t="s">
        <v>3</v>
      </c>
      <c r="J237" s="20" t="s">
        <v>3</v>
      </c>
      <c r="K237" s="12">
        <v>384</v>
      </c>
      <c r="L237" s="13">
        <v>0.43049327354260092</v>
      </c>
      <c r="M237" s="12">
        <v>171</v>
      </c>
      <c r="N237" s="13">
        <f t="shared" ref="N237:N240" si="27">M237/SUM($M$236:$M$240)</f>
        <v>0.42857142857142855</v>
      </c>
    </row>
    <row r="238" spans="1:14" x14ac:dyDescent="0.35">
      <c r="A238" s="63"/>
      <c r="B238" s="1" t="s">
        <v>47</v>
      </c>
      <c r="C238" s="19" t="s">
        <v>3</v>
      </c>
      <c r="D238" s="20" t="s">
        <v>3</v>
      </c>
      <c r="E238" s="19" t="s">
        <v>3</v>
      </c>
      <c r="F238" s="20" t="s">
        <v>3</v>
      </c>
      <c r="G238" s="19" t="s">
        <v>3</v>
      </c>
      <c r="H238" s="20" t="s">
        <v>3</v>
      </c>
      <c r="I238" s="19" t="s">
        <v>3</v>
      </c>
      <c r="J238" s="20" t="s">
        <v>3</v>
      </c>
      <c r="K238" s="12">
        <v>230</v>
      </c>
      <c r="L238" s="13">
        <v>0.25784753363228702</v>
      </c>
      <c r="M238" s="12">
        <v>101</v>
      </c>
      <c r="N238" s="13">
        <f t="shared" si="27"/>
        <v>0.25313283208020049</v>
      </c>
    </row>
    <row r="239" spans="1:14" x14ac:dyDescent="0.35">
      <c r="A239" s="63"/>
      <c r="B239" s="1" t="s">
        <v>46</v>
      </c>
      <c r="C239" s="19" t="s">
        <v>3</v>
      </c>
      <c r="D239" s="20" t="s">
        <v>3</v>
      </c>
      <c r="E239" s="19" t="s">
        <v>3</v>
      </c>
      <c r="F239" s="20" t="s">
        <v>3</v>
      </c>
      <c r="G239" s="19" t="s">
        <v>3</v>
      </c>
      <c r="H239" s="20" t="s">
        <v>3</v>
      </c>
      <c r="I239" s="19" t="s">
        <v>3</v>
      </c>
      <c r="J239" s="20" t="s">
        <v>3</v>
      </c>
      <c r="K239" s="12">
        <v>73</v>
      </c>
      <c r="L239" s="13">
        <v>8.1838565022421525E-2</v>
      </c>
      <c r="M239" s="12">
        <v>35</v>
      </c>
      <c r="N239" s="13">
        <f t="shared" si="27"/>
        <v>8.771929824561403E-2</v>
      </c>
    </row>
    <row r="240" spans="1:14" x14ac:dyDescent="0.35">
      <c r="A240" s="63"/>
      <c r="B240" s="1" t="s">
        <v>45</v>
      </c>
      <c r="C240" s="19" t="s">
        <v>3</v>
      </c>
      <c r="D240" s="20" t="s">
        <v>3</v>
      </c>
      <c r="E240" s="19" t="s">
        <v>3</v>
      </c>
      <c r="F240" s="20" t="s">
        <v>3</v>
      </c>
      <c r="G240" s="19" t="s">
        <v>3</v>
      </c>
      <c r="H240" s="20" t="s">
        <v>3</v>
      </c>
      <c r="I240" s="19" t="s">
        <v>3</v>
      </c>
      <c r="J240" s="20" t="s">
        <v>3</v>
      </c>
      <c r="K240" s="12">
        <v>34</v>
      </c>
      <c r="L240" s="13">
        <v>3.811659192825112E-2</v>
      </c>
      <c r="M240" s="12">
        <v>19</v>
      </c>
      <c r="N240" s="16">
        <f t="shared" si="27"/>
        <v>4.7619047619047616E-2</v>
      </c>
    </row>
    <row r="241" spans="1:14" x14ac:dyDescent="0.35">
      <c r="A241" s="62" t="s">
        <v>307</v>
      </c>
      <c r="B241" s="8" t="s">
        <v>49</v>
      </c>
      <c r="C241" s="17" t="s">
        <v>3</v>
      </c>
      <c r="D241" s="18" t="s">
        <v>3</v>
      </c>
      <c r="E241" s="17" t="s">
        <v>3</v>
      </c>
      <c r="F241" s="18" t="s">
        <v>3</v>
      </c>
      <c r="G241" s="17" t="s">
        <v>3</v>
      </c>
      <c r="H241" s="18" t="s">
        <v>3</v>
      </c>
      <c r="I241" s="17" t="s">
        <v>3</v>
      </c>
      <c r="J241" s="18" t="s">
        <v>3</v>
      </c>
      <c r="K241" s="9">
        <v>149</v>
      </c>
      <c r="L241" s="10">
        <v>0.16704035874439463</v>
      </c>
      <c r="M241" s="9">
        <v>73</v>
      </c>
      <c r="N241" s="10">
        <f>M241/SUM($M$241:$M$245)</f>
        <v>0.18387909319899245</v>
      </c>
    </row>
    <row r="242" spans="1:14" ht="12.75" customHeight="1" x14ac:dyDescent="0.35">
      <c r="A242" s="63"/>
      <c r="B242" s="1" t="s">
        <v>48</v>
      </c>
      <c r="C242" s="19" t="s">
        <v>3</v>
      </c>
      <c r="D242" s="20" t="s">
        <v>3</v>
      </c>
      <c r="E242" s="19" t="s">
        <v>3</v>
      </c>
      <c r="F242" s="20" t="s">
        <v>3</v>
      </c>
      <c r="G242" s="19" t="s">
        <v>3</v>
      </c>
      <c r="H242" s="20" t="s">
        <v>3</v>
      </c>
      <c r="I242" s="19" t="s">
        <v>3</v>
      </c>
      <c r="J242" s="20" t="s">
        <v>3</v>
      </c>
      <c r="K242" s="12">
        <v>366</v>
      </c>
      <c r="L242" s="13">
        <v>0.41031390134529144</v>
      </c>
      <c r="M242" s="12">
        <v>153</v>
      </c>
      <c r="N242" s="13">
        <f t="shared" ref="N242:N245" si="28">M242/SUM($M$241:$M$245)</f>
        <v>0.38539042821158692</v>
      </c>
    </row>
    <row r="243" spans="1:14" x14ac:dyDescent="0.35">
      <c r="A243" s="63"/>
      <c r="B243" s="1" t="s">
        <v>47</v>
      </c>
      <c r="C243" s="19" t="s">
        <v>3</v>
      </c>
      <c r="D243" s="20" t="s">
        <v>3</v>
      </c>
      <c r="E243" s="19" t="s">
        <v>3</v>
      </c>
      <c r="F243" s="20" t="s">
        <v>3</v>
      </c>
      <c r="G243" s="19" t="s">
        <v>3</v>
      </c>
      <c r="H243" s="20" t="s">
        <v>3</v>
      </c>
      <c r="I243" s="19" t="s">
        <v>3</v>
      </c>
      <c r="J243" s="20" t="s">
        <v>3</v>
      </c>
      <c r="K243" s="12">
        <v>212</v>
      </c>
      <c r="L243" s="13">
        <v>0.23766816143497757</v>
      </c>
      <c r="M243" s="12">
        <v>97</v>
      </c>
      <c r="N243" s="13">
        <f t="shared" si="28"/>
        <v>0.24433249370277077</v>
      </c>
    </row>
    <row r="244" spans="1:14" x14ac:dyDescent="0.35">
      <c r="A244" s="63"/>
      <c r="B244" s="1" t="s">
        <v>46</v>
      </c>
      <c r="C244" s="19" t="s">
        <v>3</v>
      </c>
      <c r="D244" s="20" t="s">
        <v>3</v>
      </c>
      <c r="E244" s="19" t="s">
        <v>3</v>
      </c>
      <c r="F244" s="20" t="s">
        <v>3</v>
      </c>
      <c r="G244" s="19" t="s">
        <v>3</v>
      </c>
      <c r="H244" s="20" t="s">
        <v>3</v>
      </c>
      <c r="I244" s="19" t="s">
        <v>3</v>
      </c>
      <c r="J244" s="20" t="s">
        <v>3</v>
      </c>
      <c r="K244" s="12">
        <v>113</v>
      </c>
      <c r="L244" s="13">
        <v>0.12668161434977579</v>
      </c>
      <c r="M244" s="12">
        <v>42</v>
      </c>
      <c r="N244" s="13">
        <f t="shared" si="28"/>
        <v>0.10579345088161209</v>
      </c>
    </row>
    <row r="245" spans="1:14" x14ac:dyDescent="0.35">
      <c r="A245" s="63"/>
      <c r="B245" s="1" t="s">
        <v>45</v>
      </c>
      <c r="C245" s="19" t="s">
        <v>3</v>
      </c>
      <c r="D245" s="20" t="s">
        <v>3</v>
      </c>
      <c r="E245" s="19" t="s">
        <v>3</v>
      </c>
      <c r="F245" s="20" t="s">
        <v>3</v>
      </c>
      <c r="G245" s="19" t="s">
        <v>3</v>
      </c>
      <c r="H245" s="20" t="s">
        <v>3</v>
      </c>
      <c r="I245" s="19" t="s">
        <v>3</v>
      </c>
      <c r="J245" s="20" t="s">
        <v>3</v>
      </c>
      <c r="K245" s="15">
        <v>52</v>
      </c>
      <c r="L245" s="16">
        <v>5.829596412556054E-2</v>
      </c>
      <c r="M245" s="15">
        <v>32</v>
      </c>
      <c r="N245" s="16">
        <f t="shared" si="28"/>
        <v>8.0604534005037781E-2</v>
      </c>
    </row>
    <row r="246" spans="1:14" x14ac:dyDescent="0.35">
      <c r="A246" s="11"/>
      <c r="C246" s="53" t="s">
        <v>81</v>
      </c>
      <c r="D246" s="54"/>
      <c r="E246" s="54"/>
      <c r="F246" s="54"/>
      <c r="G246" s="54"/>
      <c r="H246" s="54"/>
      <c r="I246" s="54"/>
      <c r="J246" s="55"/>
      <c r="K246" s="12"/>
    </row>
    <row r="247" spans="1:14" ht="12.75" customHeight="1" x14ac:dyDescent="0.35">
      <c r="A247" s="62" t="s">
        <v>308</v>
      </c>
      <c r="B247" s="8" t="s">
        <v>49</v>
      </c>
      <c r="C247" s="25">
        <v>237</v>
      </c>
      <c r="D247" s="26">
        <v>0.20084745762711864</v>
      </c>
      <c r="E247" s="25">
        <v>374</v>
      </c>
      <c r="F247" s="26">
        <v>0.25459496255956432</v>
      </c>
      <c r="G247" s="25">
        <v>524</v>
      </c>
      <c r="H247" s="26">
        <v>0.25326244562590622</v>
      </c>
      <c r="I247" s="25">
        <v>257</v>
      </c>
      <c r="J247" s="26">
        <v>0.27545551982851019</v>
      </c>
      <c r="K247" s="9">
        <v>189</v>
      </c>
      <c r="L247" s="10">
        <v>0.25506072874493929</v>
      </c>
      <c r="M247" s="9">
        <v>102</v>
      </c>
      <c r="N247" s="10">
        <f>M247/SUM($M$247:$M$251)</f>
        <v>0.28254847645429365</v>
      </c>
    </row>
    <row r="248" spans="1:14" x14ac:dyDescent="0.35">
      <c r="A248" s="63"/>
      <c r="B248" s="1" t="s">
        <v>48</v>
      </c>
      <c r="C248" s="27">
        <v>558</v>
      </c>
      <c r="D248" s="28">
        <v>0.47288135593220337</v>
      </c>
      <c r="E248" s="27">
        <v>718</v>
      </c>
      <c r="F248" s="28">
        <v>0.48876786929884275</v>
      </c>
      <c r="G248" s="27">
        <v>1021</v>
      </c>
      <c r="H248" s="28">
        <v>0.49347510874818751</v>
      </c>
      <c r="I248" s="27">
        <v>451</v>
      </c>
      <c r="J248" s="28">
        <v>0.48338692390139337</v>
      </c>
      <c r="K248" s="12">
        <v>302</v>
      </c>
      <c r="L248" s="13">
        <v>0.40755735492577599</v>
      </c>
      <c r="M248" s="12">
        <v>132</v>
      </c>
      <c r="N248" s="13">
        <f t="shared" ref="N248:N251" si="29">M248/SUM($M$247:$M$251)</f>
        <v>0.36565096952908588</v>
      </c>
    </row>
    <row r="249" spans="1:14" x14ac:dyDescent="0.35">
      <c r="A249" s="63"/>
      <c r="B249" s="1" t="s">
        <v>47</v>
      </c>
      <c r="C249" s="27">
        <v>237</v>
      </c>
      <c r="D249" s="28">
        <v>0.20084745762711864</v>
      </c>
      <c r="E249" s="27">
        <v>262</v>
      </c>
      <c r="F249" s="28">
        <v>0.17835262083049697</v>
      </c>
      <c r="G249" s="27">
        <v>367</v>
      </c>
      <c r="H249" s="28">
        <v>0.17738037699371678</v>
      </c>
      <c r="I249" s="27">
        <v>148</v>
      </c>
      <c r="J249" s="28">
        <v>0.15862808145766344</v>
      </c>
      <c r="K249" s="12">
        <v>191</v>
      </c>
      <c r="L249" s="13">
        <v>0.25775978407557354</v>
      </c>
      <c r="M249" s="12">
        <v>78</v>
      </c>
      <c r="N249" s="13">
        <f t="shared" si="29"/>
        <v>0.21606648199445982</v>
      </c>
    </row>
    <row r="250" spans="1:14" x14ac:dyDescent="0.35">
      <c r="A250" s="63"/>
      <c r="B250" s="1" t="s">
        <v>46</v>
      </c>
      <c r="C250" s="27">
        <v>110</v>
      </c>
      <c r="D250" s="28">
        <v>9.3220338983050849E-2</v>
      </c>
      <c r="E250" s="27">
        <v>85</v>
      </c>
      <c r="F250" s="28">
        <v>5.7862491490810075E-2</v>
      </c>
      <c r="G250" s="27">
        <v>111</v>
      </c>
      <c r="H250" s="28">
        <v>5.3649105848235873E-2</v>
      </c>
      <c r="I250" s="27">
        <v>49</v>
      </c>
      <c r="J250" s="28">
        <v>5.2518756698821008E-2</v>
      </c>
      <c r="K250" s="12">
        <v>39</v>
      </c>
      <c r="L250" s="13">
        <v>5.2631578947368418E-2</v>
      </c>
      <c r="M250" s="12">
        <v>30</v>
      </c>
      <c r="N250" s="13">
        <f t="shared" si="29"/>
        <v>8.3102493074792241E-2</v>
      </c>
    </row>
    <row r="251" spans="1:14" x14ac:dyDescent="0.35">
      <c r="A251" s="63"/>
      <c r="B251" s="1" t="s">
        <v>45</v>
      </c>
      <c r="C251" s="27">
        <v>38</v>
      </c>
      <c r="D251" s="28">
        <v>3.2203389830508473E-2</v>
      </c>
      <c r="E251" s="27">
        <v>30</v>
      </c>
      <c r="F251" s="28">
        <v>2.042205582028591E-2</v>
      </c>
      <c r="G251" s="27">
        <v>46</v>
      </c>
      <c r="H251" s="28">
        <v>2.2232962783953602E-2</v>
      </c>
      <c r="I251" s="27">
        <v>28</v>
      </c>
      <c r="J251" s="28">
        <v>3.0010718113612004E-2</v>
      </c>
      <c r="K251" s="12">
        <v>20</v>
      </c>
      <c r="L251" s="13">
        <v>2.6990553306342781E-2</v>
      </c>
      <c r="M251" s="12">
        <v>19</v>
      </c>
      <c r="N251" s="16">
        <f t="shared" si="29"/>
        <v>5.2631578947368418E-2</v>
      </c>
    </row>
    <row r="252" spans="1:14" ht="12.75" customHeight="1" x14ac:dyDescent="0.35">
      <c r="A252" s="62" t="s">
        <v>80</v>
      </c>
      <c r="B252" s="8" t="s">
        <v>49</v>
      </c>
      <c r="C252" s="9">
        <v>150</v>
      </c>
      <c r="D252" s="10">
        <v>0.1648351648351648</v>
      </c>
      <c r="E252" s="9">
        <v>220</v>
      </c>
      <c r="F252" s="10">
        <v>0.19147084421235858</v>
      </c>
      <c r="G252" s="9">
        <v>285</v>
      </c>
      <c r="H252" s="10">
        <v>0.16814159292035399</v>
      </c>
      <c r="I252" s="9">
        <v>134</v>
      </c>
      <c r="J252" s="10">
        <v>0.1950509461426492</v>
      </c>
      <c r="K252" s="9">
        <v>144</v>
      </c>
      <c r="L252" s="10">
        <v>0.22820919175911253</v>
      </c>
      <c r="M252" s="9">
        <v>83</v>
      </c>
      <c r="N252" s="10">
        <f>M252/SUM($M$252:$M$256)</f>
        <v>0.26182965299684541</v>
      </c>
    </row>
    <row r="253" spans="1:14" x14ac:dyDescent="0.35">
      <c r="A253" s="63"/>
      <c r="B253" s="1" t="s">
        <v>48</v>
      </c>
      <c r="C253" s="12">
        <v>435</v>
      </c>
      <c r="D253" s="13">
        <v>0.47802197802197804</v>
      </c>
      <c r="E253" s="12">
        <v>552</v>
      </c>
      <c r="F253" s="13">
        <v>0.48041775456919061</v>
      </c>
      <c r="G253" s="12">
        <v>868</v>
      </c>
      <c r="H253" s="13">
        <v>0.51209439528023604</v>
      </c>
      <c r="I253" s="12">
        <v>323</v>
      </c>
      <c r="J253" s="13">
        <v>0.47016011644832612</v>
      </c>
      <c r="K253" s="12">
        <v>250</v>
      </c>
      <c r="L253" s="13">
        <v>0.39619651347068152</v>
      </c>
      <c r="M253" s="12">
        <v>119</v>
      </c>
      <c r="N253" s="13">
        <f t="shared" ref="N253:N256" si="30">M253/SUM($M$252:$M$256)</f>
        <v>0.37539432176656151</v>
      </c>
    </row>
    <row r="254" spans="1:14" x14ac:dyDescent="0.35">
      <c r="A254" s="63"/>
      <c r="B254" s="1" t="s">
        <v>47</v>
      </c>
      <c r="C254" s="12">
        <v>237</v>
      </c>
      <c r="D254" s="13">
        <v>0.26043956043956046</v>
      </c>
      <c r="E254" s="12">
        <v>279</v>
      </c>
      <c r="F254" s="13">
        <v>0.24281984334203657</v>
      </c>
      <c r="G254" s="12">
        <v>425</v>
      </c>
      <c r="H254" s="13">
        <v>0.25073746312684364</v>
      </c>
      <c r="I254" s="12">
        <v>162</v>
      </c>
      <c r="J254" s="13">
        <v>0.23580786026200873</v>
      </c>
      <c r="K254" s="12">
        <v>198</v>
      </c>
      <c r="L254" s="13">
        <v>0.31378763866877973</v>
      </c>
      <c r="M254" s="12">
        <v>87</v>
      </c>
      <c r="N254" s="13">
        <f t="shared" si="30"/>
        <v>0.27444794952681389</v>
      </c>
    </row>
    <row r="255" spans="1:14" x14ac:dyDescent="0.35">
      <c r="A255" s="63"/>
      <c r="B255" s="1" t="s">
        <v>46</v>
      </c>
      <c r="C255" s="12">
        <v>56</v>
      </c>
      <c r="D255" s="13">
        <v>6.1538461538461542E-2</v>
      </c>
      <c r="E255" s="12">
        <v>66</v>
      </c>
      <c r="F255" s="13">
        <v>5.7441253263707574E-2</v>
      </c>
      <c r="G255" s="12">
        <v>84</v>
      </c>
      <c r="H255" s="13">
        <v>4.9557522123893805E-2</v>
      </c>
      <c r="I255" s="12">
        <v>39</v>
      </c>
      <c r="J255" s="13">
        <v>5.6768558951965066E-2</v>
      </c>
      <c r="K255" s="12">
        <v>20</v>
      </c>
      <c r="L255" s="13">
        <v>3.1695721077654518E-2</v>
      </c>
      <c r="M255" s="12">
        <v>16</v>
      </c>
      <c r="N255" s="13">
        <f t="shared" si="30"/>
        <v>5.0473186119873815E-2</v>
      </c>
    </row>
    <row r="256" spans="1:14" x14ac:dyDescent="0.35">
      <c r="A256" s="63"/>
      <c r="B256" s="1" t="s">
        <v>45</v>
      </c>
      <c r="C256" s="12">
        <v>32</v>
      </c>
      <c r="D256" s="13">
        <v>3.5164835164835165E-2</v>
      </c>
      <c r="E256" s="12">
        <v>32</v>
      </c>
      <c r="F256" s="13">
        <v>2.7850304612706701E-2</v>
      </c>
      <c r="G256" s="12">
        <v>33</v>
      </c>
      <c r="H256" s="13">
        <v>1.9469026548672566E-2</v>
      </c>
      <c r="I256" s="12">
        <v>29</v>
      </c>
      <c r="J256" s="13">
        <v>4.2212518195050945E-2</v>
      </c>
      <c r="K256" s="12">
        <v>19</v>
      </c>
      <c r="L256" s="13">
        <v>3.0110935023771792E-2</v>
      </c>
      <c r="M256" s="12">
        <v>12</v>
      </c>
      <c r="N256" s="16">
        <f t="shared" si="30"/>
        <v>3.7854889589905363E-2</v>
      </c>
    </row>
    <row r="257" spans="1:14" x14ac:dyDescent="0.35">
      <c r="A257" s="62" t="s">
        <v>405</v>
      </c>
      <c r="B257" s="8" t="s">
        <v>49</v>
      </c>
      <c r="C257" s="17" t="s">
        <v>3</v>
      </c>
      <c r="D257" s="18" t="s">
        <v>3</v>
      </c>
      <c r="E257" s="17" t="s">
        <v>3</v>
      </c>
      <c r="F257" s="18" t="s">
        <v>3</v>
      </c>
      <c r="G257" s="17" t="s">
        <v>3</v>
      </c>
      <c r="H257" s="18" t="s">
        <v>3</v>
      </c>
      <c r="I257" s="17" t="s">
        <v>3</v>
      </c>
      <c r="J257" s="18" t="s">
        <v>3</v>
      </c>
      <c r="K257" s="17" t="s">
        <v>3</v>
      </c>
      <c r="L257" s="18" t="s">
        <v>3</v>
      </c>
      <c r="M257" s="9">
        <v>76</v>
      </c>
      <c r="N257" s="10">
        <f>M257/SUM($M$257:$M$261)</f>
        <v>0.21408450704225351</v>
      </c>
    </row>
    <row r="258" spans="1:14" x14ac:dyDescent="0.35">
      <c r="A258" s="63"/>
      <c r="B258" s="1" t="s">
        <v>48</v>
      </c>
      <c r="C258" s="19" t="s">
        <v>3</v>
      </c>
      <c r="D258" s="20" t="s">
        <v>3</v>
      </c>
      <c r="E258" s="19" t="s">
        <v>3</v>
      </c>
      <c r="F258" s="20" t="s">
        <v>3</v>
      </c>
      <c r="G258" s="19" t="s">
        <v>3</v>
      </c>
      <c r="H258" s="20" t="s">
        <v>3</v>
      </c>
      <c r="I258" s="19" t="s">
        <v>3</v>
      </c>
      <c r="J258" s="20" t="s">
        <v>3</v>
      </c>
      <c r="K258" s="19" t="s">
        <v>3</v>
      </c>
      <c r="L258" s="20" t="s">
        <v>3</v>
      </c>
      <c r="M258" s="12">
        <v>128</v>
      </c>
      <c r="N258" s="13">
        <f t="shared" ref="N258:N261" si="31">M258/SUM($M$257:$M$261)</f>
        <v>0.36056338028169016</v>
      </c>
    </row>
    <row r="259" spans="1:14" x14ac:dyDescent="0.35">
      <c r="A259" s="63"/>
      <c r="B259" s="1" t="s">
        <v>47</v>
      </c>
      <c r="C259" s="19" t="s">
        <v>3</v>
      </c>
      <c r="D259" s="20" t="s">
        <v>3</v>
      </c>
      <c r="E259" s="19" t="s">
        <v>3</v>
      </c>
      <c r="F259" s="20" t="s">
        <v>3</v>
      </c>
      <c r="G259" s="19" t="s">
        <v>3</v>
      </c>
      <c r="H259" s="20" t="s">
        <v>3</v>
      </c>
      <c r="I259" s="19" t="s">
        <v>3</v>
      </c>
      <c r="J259" s="20" t="s">
        <v>3</v>
      </c>
      <c r="K259" s="19" t="s">
        <v>3</v>
      </c>
      <c r="L259" s="20" t="s">
        <v>3</v>
      </c>
      <c r="M259" s="12">
        <v>80</v>
      </c>
      <c r="N259" s="13">
        <f t="shared" si="31"/>
        <v>0.22535211267605634</v>
      </c>
    </row>
    <row r="260" spans="1:14" x14ac:dyDescent="0.35">
      <c r="A260" s="63"/>
      <c r="B260" s="1" t="s">
        <v>46</v>
      </c>
      <c r="C260" s="19" t="s">
        <v>3</v>
      </c>
      <c r="D260" s="20" t="s">
        <v>3</v>
      </c>
      <c r="E260" s="19" t="s">
        <v>3</v>
      </c>
      <c r="F260" s="20" t="s">
        <v>3</v>
      </c>
      <c r="G260" s="19" t="s">
        <v>3</v>
      </c>
      <c r="H260" s="20" t="s">
        <v>3</v>
      </c>
      <c r="I260" s="19" t="s">
        <v>3</v>
      </c>
      <c r="J260" s="20" t="s">
        <v>3</v>
      </c>
      <c r="K260" s="19" t="s">
        <v>3</v>
      </c>
      <c r="L260" s="20" t="s">
        <v>3</v>
      </c>
      <c r="M260" s="12">
        <v>34</v>
      </c>
      <c r="N260" s="13">
        <f t="shared" si="31"/>
        <v>9.5774647887323941E-2</v>
      </c>
    </row>
    <row r="261" spans="1:14" x14ac:dyDescent="0.35">
      <c r="A261" s="63"/>
      <c r="B261" s="1" t="s">
        <v>45</v>
      </c>
      <c r="C261" s="19" t="s">
        <v>3</v>
      </c>
      <c r="D261" s="20" t="s">
        <v>3</v>
      </c>
      <c r="E261" s="19" t="s">
        <v>3</v>
      </c>
      <c r="F261" s="20" t="s">
        <v>3</v>
      </c>
      <c r="G261" s="19" t="s">
        <v>3</v>
      </c>
      <c r="H261" s="20" t="s">
        <v>3</v>
      </c>
      <c r="I261" s="19" t="s">
        <v>3</v>
      </c>
      <c r="J261" s="20" t="s">
        <v>3</v>
      </c>
      <c r="K261" s="19" t="s">
        <v>3</v>
      </c>
      <c r="L261" s="22" t="s">
        <v>3</v>
      </c>
      <c r="M261" s="12">
        <v>37</v>
      </c>
      <c r="N261" s="16">
        <f t="shared" si="31"/>
        <v>0.10422535211267606</v>
      </c>
    </row>
    <row r="262" spans="1:14" ht="14.5" customHeight="1" x14ac:dyDescent="0.35">
      <c r="A262" s="62" t="s">
        <v>406</v>
      </c>
      <c r="B262" s="8" t="s">
        <v>49</v>
      </c>
      <c r="C262" s="17" t="s">
        <v>3</v>
      </c>
      <c r="D262" s="18" t="s">
        <v>3</v>
      </c>
      <c r="E262" s="17" t="s">
        <v>3</v>
      </c>
      <c r="F262" s="18" t="s">
        <v>3</v>
      </c>
      <c r="G262" s="17" t="s">
        <v>3</v>
      </c>
      <c r="H262" s="18" t="s">
        <v>3</v>
      </c>
      <c r="I262" s="17" t="s">
        <v>3</v>
      </c>
      <c r="J262" s="18" t="s">
        <v>3</v>
      </c>
      <c r="K262" s="17" t="s">
        <v>3</v>
      </c>
      <c r="L262" s="18" t="s">
        <v>3</v>
      </c>
      <c r="M262" s="9">
        <v>77</v>
      </c>
      <c r="N262" s="10">
        <f>M262/SUM($M$262:$M$266)</f>
        <v>0.24919093851132687</v>
      </c>
    </row>
    <row r="263" spans="1:14" ht="12.75" customHeight="1" x14ac:dyDescent="0.35">
      <c r="A263" s="63"/>
      <c r="B263" s="1" t="s">
        <v>48</v>
      </c>
      <c r="C263" s="19" t="s">
        <v>3</v>
      </c>
      <c r="D263" s="20" t="s">
        <v>3</v>
      </c>
      <c r="E263" s="19" t="s">
        <v>3</v>
      </c>
      <c r="F263" s="20" t="s">
        <v>3</v>
      </c>
      <c r="G263" s="19" t="s">
        <v>3</v>
      </c>
      <c r="H263" s="20" t="s">
        <v>3</v>
      </c>
      <c r="I263" s="19" t="s">
        <v>3</v>
      </c>
      <c r="J263" s="20" t="s">
        <v>3</v>
      </c>
      <c r="K263" s="19" t="s">
        <v>3</v>
      </c>
      <c r="L263" s="20" t="s">
        <v>3</v>
      </c>
      <c r="M263" s="12">
        <v>112</v>
      </c>
      <c r="N263" s="13">
        <f t="shared" ref="N263:N266" si="32">M263/SUM($M$262:$M$266)</f>
        <v>0.36245954692556637</v>
      </c>
    </row>
    <row r="264" spans="1:14" x14ac:dyDescent="0.35">
      <c r="A264" s="63"/>
      <c r="B264" s="1" t="s">
        <v>47</v>
      </c>
      <c r="C264" s="19" t="s">
        <v>3</v>
      </c>
      <c r="D264" s="20" t="s">
        <v>3</v>
      </c>
      <c r="E264" s="19" t="s">
        <v>3</v>
      </c>
      <c r="F264" s="20" t="s">
        <v>3</v>
      </c>
      <c r="G264" s="19" t="s">
        <v>3</v>
      </c>
      <c r="H264" s="20" t="s">
        <v>3</v>
      </c>
      <c r="I264" s="19" t="s">
        <v>3</v>
      </c>
      <c r="J264" s="20" t="s">
        <v>3</v>
      </c>
      <c r="K264" s="19" t="s">
        <v>3</v>
      </c>
      <c r="L264" s="20" t="s">
        <v>3</v>
      </c>
      <c r="M264" s="12">
        <v>82</v>
      </c>
      <c r="N264" s="13">
        <f t="shared" si="32"/>
        <v>0.26537216828478966</v>
      </c>
    </row>
    <row r="265" spans="1:14" x14ac:dyDescent="0.35">
      <c r="A265" s="63"/>
      <c r="B265" s="1" t="s">
        <v>46</v>
      </c>
      <c r="C265" s="19" t="s">
        <v>3</v>
      </c>
      <c r="D265" s="20" t="s">
        <v>3</v>
      </c>
      <c r="E265" s="19" t="s">
        <v>3</v>
      </c>
      <c r="F265" s="20" t="s">
        <v>3</v>
      </c>
      <c r="G265" s="19" t="s">
        <v>3</v>
      </c>
      <c r="H265" s="20" t="s">
        <v>3</v>
      </c>
      <c r="I265" s="19" t="s">
        <v>3</v>
      </c>
      <c r="J265" s="20" t="s">
        <v>3</v>
      </c>
      <c r="K265" s="19" t="s">
        <v>3</v>
      </c>
      <c r="L265" s="20" t="s">
        <v>3</v>
      </c>
      <c r="M265" s="12">
        <v>19</v>
      </c>
      <c r="N265" s="13">
        <f t="shared" si="32"/>
        <v>6.1488673139158574E-2</v>
      </c>
    </row>
    <row r="266" spans="1:14" x14ac:dyDescent="0.35">
      <c r="A266" s="63"/>
      <c r="B266" s="1" t="s">
        <v>45</v>
      </c>
      <c r="C266" s="19" t="s">
        <v>3</v>
      </c>
      <c r="D266" s="20" t="s">
        <v>3</v>
      </c>
      <c r="E266" s="19" t="s">
        <v>3</v>
      </c>
      <c r="F266" s="20" t="s">
        <v>3</v>
      </c>
      <c r="G266" s="19" t="s">
        <v>3</v>
      </c>
      <c r="H266" s="20" t="s">
        <v>3</v>
      </c>
      <c r="I266" s="19" t="s">
        <v>3</v>
      </c>
      <c r="J266" s="20" t="s">
        <v>3</v>
      </c>
      <c r="K266" s="5" t="s">
        <v>3</v>
      </c>
      <c r="L266" s="41" t="s">
        <v>3</v>
      </c>
      <c r="M266" s="15">
        <v>19</v>
      </c>
      <c r="N266" s="16">
        <f t="shared" si="32"/>
        <v>6.1488673139158574E-2</v>
      </c>
    </row>
    <row r="267" spans="1:14" ht="15" customHeight="1" x14ac:dyDescent="0.35">
      <c r="A267" s="80" t="s">
        <v>318</v>
      </c>
      <c r="B267" s="80"/>
      <c r="C267" s="80"/>
      <c r="D267" s="80"/>
      <c r="E267" s="80"/>
      <c r="F267" s="80"/>
      <c r="G267" s="80"/>
      <c r="H267" s="80"/>
      <c r="I267" s="80"/>
      <c r="J267" s="80"/>
      <c r="K267" s="80"/>
      <c r="L267" s="80"/>
      <c r="M267" s="80"/>
      <c r="N267" s="80"/>
    </row>
    <row r="268" spans="1:14" ht="12.75" customHeight="1" x14ac:dyDescent="0.35">
      <c r="A268" s="62" t="s">
        <v>85</v>
      </c>
      <c r="B268" s="8" t="s">
        <v>49</v>
      </c>
      <c r="C268" s="17" t="s">
        <v>3</v>
      </c>
      <c r="D268" s="18" t="s">
        <v>3</v>
      </c>
      <c r="E268" s="17" t="s">
        <v>3</v>
      </c>
      <c r="F268" s="18" t="s">
        <v>3</v>
      </c>
      <c r="G268" s="17" t="s">
        <v>3</v>
      </c>
      <c r="H268" s="18" t="s">
        <v>3</v>
      </c>
      <c r="I268" s="17">
        <v>333</v>
      </c>
      <c r="J268" s="18">
        <v>0.33333333333333326</v>
      </c>
      <c r="K268" s="17">
        <v>250</v>
      </c>
      <c r="L268" s="18">
        <v>0.33692722371967654</v>
      </c>
      <c r="M268" s="17">
        <v>129</v>
      </c>
      <c r="N268" s="18">
        <f>M268/SUM($M$268:$M$272)</f>
        <v>0.36235955056179775</v>
      </c>
    </row>
    <row r="269" spans="1:14" x14ac:dyDescent="0.35">
      <c r="A269" s="63"/>
      <c r="B269" s="1" t="s">
        <v>48</v>
      </c>
      <c r="C269" s="19" t="s">
        <v>3</v>
      </c>
      <c r="D269" s="20" t="s">
        <v>3</v>
      </c>
      <c r="E269" s="19" t="s">
        <v>3</v>
      </c>
      <c r="F269" s="20" t="s">
        <v>3</v>
      </c>
      <c r="G269" s="19" t="s">
        <v>3</v>
      </c>
      <c r="H269" s="20" t="s">
        <v>3</v>
      </c>
      <c r="I269" s="19">
        <v>530</v>
      </c>
      <c r="J269" s="20">
        <v>0.53053053053053056</v>
      </c>
      <c r="K269" s="19">
        <v>329</v>
      </c>
      <c r="L269" s="20">
        <v>0.44339622641509435</v>
      </c>
      <c r="M269" s="19">
        <v>154</v>
      </c>
      <c r="N269" s="20">
        <f t="shared" ref="N269:N272" si="33">M269/SUM($M$268:$M$272)</f>
        <v>0.43258426966292135</v>
      </c>
    </row>
    <row r="270" spans="1:14" x14ac:dyDescent="0.35">
      <c r="A270" s="63"/>
      <c r="B270" s="1" t="s">
        <v>47</v>
      </c>
      <c r="C270" s="19" t="s">
        <v>3</v>
      </c>
      <c r="D270" s="20" t="s">
        <v>3</v>
      </c>
      <c r="E270" s="19" t="s">
        <v>3</v>
      </c>
      <c r="F270" s="20" t="s">
        <v>3</v>
      </c>
      <c r="G270" s="19" t="s">
        <v>3</v>
      </c>
      <c r="H270" s="20" t="s">
        <v>3</v>
      </c>
      <c r="I270" s="19">
        <v>98</v>
      </c>
      <c r="J270" s="20">
        <v>9.8098098098098094E-2</v>
      </c>
      <c r="K270" s="19">
        <v>130</v>
      </c>
      <c r="L270" s="20">
        <v>0.17520215633423181</v>
      </c>
      <c r="M270" s="19">
        <v>56</v>
      </c>
      <c r="N270" s="20">
        <f t="shared" si="33"/>
        <v>0.15730337078651685</v>
      </c>
    </row>
    <row r="271" spans="1:14" x14ac:dyDescent="0.35">
      <c r="A271" s="63"/>
      <c r="B271" s="1" t="s">
        <v>46</v>
      </c>
      <c r="C271" s="19" t="s">
        <v>3</v>
      </c>
      <c r="D271" s="20" t="s">
        <v>3</v>
      </c>
      <c r="E271" s="19" t="s">
        <v>3</v>
      </c>
      <c r="F271" s="20" t="s">
        <v>3</v>
      </c>
      <c r="G271" s="19" t="s">
        <v>3</v>
      </c>
      <c r="H271" s="20" t="s">
        <v>3</v>
      </c>
      <c r="I271" s="19">
        <v>34</v>
      </c>
      <c r="J271" s="20">
        <v>3.4034034034034037E-2</v>
      </c>
      <c r="K271" s="19">
        <v>22</v>
      </c>
      <c r="L271" s="20">
        <v>2.964959568733154E-2</v>
      </c>
      <c r="M271" s="19">
        <v>12</v>
      </c>
      <c r="N271" s="20">
        <f t="shared" si="33"/>
        <v>3.3707865168539325E-2</v>
      </c>
    </row>
    <row r="272" spans="1:14" x14ac:dyDescent="0.35">
      <c r="A272" s="63"/>
      <c r="B272" s="1" t="s">
        <v>45</v>
      </c>
      <c r="C272" s="19" t="s">
        <v>3</v>
      </c>
      <c r="D272" s="20" t="s">
        <v>3</v>
      </c>
      <c r="E272" s="19" t="s">
        <v>3</v>
      </c>
      <c r="F272" s="20" t="s">
        <v>3</v>
      </c>
      <c r="G272" s="19" t="s">
        <v>3</v>
      </c>
      <c r="H272" s="20" t="s">
        <v>3</v>
      </c>
      <c r="I272" s="19">
        <v>4</v>
      </c>
      <c r="J272" s="20">
        <v>4.004004004004004E-3</v>
      </c>
      <c r="K272" s="19">
        <v>11</v>
      </c>
      <c r="L272" s="20">
        <v>1.482479784366577E-2</v>
      </c>
      <c r="M272" s="19">
        <v>5</v>
      </c>
      <c r="N272" s="6">
        <f t="shared" si="33"/>
        <v>1.4044943820224719E-2</v>
      </c>
    </row>
    <row r="273" spans="1:14" ht="12.75" customHeight="1" x14ac:dyDescent="0.35">
      <c r="A273" s="62" t="s">
        <v>309</v>
      </c>
      <c r="B273" s="8" t="s">
        <v>49</v>
      </c>
      <c r="C273" s="9">
        <v>277</v>
      </c>
      <c r="D273" s="10">
        <v>0.26634615384615384</v>
      </c>
      <c r="E273" s="9">
        <v>396</v>
      </c>
      <c r="F273" s="10">
        <v>0.27731092436974791</v>
      </c>
      <c r="G273" s="9">
        <v>422</v>
      </c>
      <c r="H273" s="10">
        <v>0.22222222222222221</v>
      </c>
      <c r="I273" s="9">
        <v>184</v>
      </c>
      <c r="J273" s="10">
        <v>0.23927178153446033</v>
      </c>
      <c r="K273" s="9">
        <v>191</v>
      </c>
      <c r="L273" s="10">
        <v>0.30173775671406006</v>
      </c>
      <c r="M273" s="9">
        <v>92</v>
      </c>
      <c r="N273" s="10">
        <f>M273/SUM($M$273:$M$277)</f>
        <v>0.30065359477124182</v>
      </c>
    </row>
    <row r="274" spans="1:14" x14ac:dyDescent="0.35">
      <c r="A274" s="63"/>
      <c r="B274" s="1" t="s">
        <v>48</v>
      </c>
      <c r="C274" s="12">
        <v>437</v>
      </c>
      <c r="D274" s="13">
        <v>0.42019230769230764</v>
      </c>
      <c r="E274" s="12">
        <v>632</v>
      </c>
      <c r="F274" s="13">
        <v>0.44257703081232491</v>
      </c>
      <c r="G274" s="12">
        <v>996</v>
      </c>
      <c r="H274" s="13">
        <v>0.52448657187993686</v>
      </c>
      <c r="I274" s="12">
        <v>381</v>
      </c>
      <c r="J274" s="13">
        <v>0.49544863459037713</v>
      </c>
      <c r="K274" s="12">
        <v>254</v>
      </c>
      <c r="L274" s="13">
        <v>0.40126382306477093</v>
      </c>
      <c r="M274" s="12">
        <v>129</v>
      </c>
      <c r="N274" s="13">
        <f t="shared" ref="N274:N277" si="34">M274/SUM($M$273:$M$277)</f>
        <v>0.42156862745098039</v>
      </c>
    </row>
    <row r="275" spans="1:14" x14ac:dyDescent="0.35">
      <c r="A275" s="63"/>
      <c r="B275" s="1" t="s">
        <v>47</v>
      </c>
      <c r="C275" s="12">
        <v>185</v>
      </c>
      <c r="D275" s="13">
        <v>0.17788461538461539</v>
      </c>
      <c r="E275" s="12">
        <v>254</v>
      </c>
      <c r="F275" s="13">
        <v>0.17787114845938376</v>
      </c>
      <c r="G275" s="12">
        <v>347</v>
      </c>
      <c r="H275" s="13">
        <v>0.18272775144813058</v>
      </c>
      <c r="I275" s="12">
        <v>168</v>
      </c>
      <c r="J275" s="13">
        <v>0.21846553966189858</v>
      </c>
      <c r="K275" s="12">
        <v>157</v>
      </c>
      <c r="L275" s="13">
        <v>0.24802527646129541</v>
      </c>
      <c r="M275" s="12">
        <v>69</v>
      </c>
      <c r="N275" s="13">
        <f t="shared" si="34"/>
        <v>0.22549019607843138</v>
      </c>
    </row>
    <row r="276" spans="1:14" x14ac:dyDescent="0.35">
      <c r="A276" s="63"/>
      <c r="B276" s="1" t="s">
        <v>46</v>
      </c>
      <c r="C276" s="12">
        <v>104</v>
      </c>
      <c r="D276" s="13">
        <v>0.1</v>
      </c>
      <c r="E276" s="12">
        <v>104</v>
      </c>
      <c r="F276" s="13">
        <v>7.2829131652661069E-2</v>
      </c>
      <c r="G276" s="12">
        <v>100</v>
      </c>
      <c r="H276" s="13">
        <v>5.2659294365455495E-2</v>
      </c>
      <c r="I276" s="12">
        <v>29</v>
      </c>
      <c r="J276" s="13">
        <v>3.7711313394018203E-2</v>
      </c>
      <c r="K276" s="12">
        <v>20</v>
      </c>
      <c r="L276" s="13">
        <v>3.15955766192733E-2</v>
      </c>
      <c r="M276" s="12">
        <v>10</v>
      </c>
      <c r="N276" s="13">
        <f t="shared" si="34"/>
        <v>3.2679738562091505E-2</v>
      </c>
    </row>
    <row r="277" spans="1:14" x14ac:dyDescent="0.35">
      <c r="A277" s="63"/>
      <c r="B277" s="1" t="s">
        <v>45</v>
      </c>
      <c r="C277" s="12">
        <v>37</v>
      </c>
      <c r="D277" s="13">
        <v>3.5576923076923075E-2</v>
      </c>
      <c r="E277" s="12">
        <v>42</v>
      </c>
      <c r="F277" s="13">
        <v>2.9411764705882349E-2</v>
      </c>
      <c r="G277" s="12">
        <v>34</v>
      </c>
      <c r="H277" s="13">
        <v>1.7904160084254869E-2</v>
      </c>
      <c r="I277" s="12">
        <v>7</v>
      </c>
      <c r="J277" s="13">
        <v>9.1027308192457735E-3</v>
      </c>
      <c r="K277" s="12">
        <v>11</v>
      </c>
      <c r="L277" s="13">
        <v>1.7377567140600316E-2</v>
      </c>
      <c r="M277" s="12">
        <v>6</v>
      </c>
      <c r="N277" s="16">
        <f t="shared" si="34"/>
        <v>1.9607843137254902E-2</v>
      </c>
    </row>
    <row r="278" spans="1:14" ht="14.5" customHeight="1" x14ac:dyDescent="0.35">
      <c r="A278" s="62" t="s">
        <v>310</v>
      </c>
      <c r="B278" s="8" t="s">
        <v>49</v>
      </c>
      <c r="C278" s="9">
        <v>316</v>
      </c>
      <c r="D278" s="10">
        <v>0.2410373760488177</v>
      </c>
      <c r="E278" s="9">
        <v>353</v>
      </c>
      <c r="F278" s="10">
        <v>0.19513543394140409</v>
      </c>
      <c r="G278" s="9">
        <v>385</v>
      </c>
      <c r="H278" s="10">
        <v>0.18015910154422088</v>
      </c>
      <c r="I278" s="9">
        <v>226</v>
      </c>
      <c r="J278" s="10">
        <v>0.22736418511066397</v>
      </c>
      <c r="K278" s="9">
        <v>233</v>
      </c>
      <c r="L278" s="10">
        <v>0.29345088161209065</v>
      </c>
      <c r="M278" s="9">
        <v>109</v>
      </c>
      <c r="N278" s="10">
        <f>M278/SUM($M$278:$M$282)</f>
        <v>0.28835978835978837</v>
      </c>
    </row>
    <row r="279" spans="1:14" ht="12.75" customHeight="1" x14ac:dyDescent="0.35">
      <c r="A279" s="63"/>
      <c r="B279" s="1" t="s">
        <v>48</v>
      </c>
      <c r="C279" s="12">
        <v>542</v>
      </c>
      <c r="D279" s="13">
        <v>0.41342486651411137</v>
      </c>
      <c r="E279" s="12">
        <v>766</v>
      </c>
      <c r="F279" s="13">
        <v>0.42343836373687116</v>
      </c>
      <c r="G279" s="12">
        <v>950</v>
      </c>
      <c r="H279" s="13">
        <v>0.44454843238184372</v>
      </c>
      <c r="I279" s="12">
        <v>480</v>
      </c>
      <c r="J279" s="13">
        <v>0.48289738430583495</v>
      </c>
      <c r="K279" s="12">
        <v>335</v>
      </c>
      <c r="L279" s="13">
        <v>0.4219143576826197</v>
      </c>
      <c r="M279" s="12">
        <v>167</v>
      </c>
      <c r="N279" s="13">
        <f>M279/SUM($M$278:$M$282)</f>
        <v>0.4417989417989418</v>
      </c>
    </row>
    <row r="280" spans="1:14" x14ac:dyDescent="0.35">
      <c r="A280" s="63"/>
      <c r="B280" s="1" t="s">
        <v>47</v>
      </c>
      <c r="C280" s="12">
        <v>203</v>
      </c>
      <c r="D280" s="13">
        <v>0.15484363081617086</v>
      </c>
      <c r="E280" s="12">
        <v>323</v>
      </c>
      <c r="F280" s="13">
        <v>0.17855168601437257</v>
      </c>
      <c r="G280" s="12">
        <v>355</v>
      </c>
      <c r="H280" s="13">
        <v>0.16612072999532054</v>
      </c>
      <c r="I280" s="12">
        <v>154</v>
      </c>
      <c r="J280" s="13">
        <v>0.15492957746478872</v>
      </c>
      <c r="K280" s="12">
        <v>158</v>
      </c>
      <c r="L280" s="13">
        <v>0.19899244332493704</v>
      </c>
      <c r="M280" s="12">
        <v>64</v>
      </c>
      <c r="N280" s="13">
        <f>M280/SUM($M$278:$M$282)</f>
        <v>0.1693121693121693</v>
      </c>
    </row>
    <row r="281" spans="1:14" x14ac:dyDescent="0.35">
      <c r="A281" s="63"/>
      <c r="B281" s="1" t="s">
        <v>46</v>
      </c>
      <c r="C281" s="12">
        <v>174</v>
      </c>
      <c r="D281" s="13">
        <v>0.13272311212814644</v>
      </c>
      <c r="E281" s="12">
        <v>284</v>
      </c>
      <c r="F281" s="13">
        <v>0.15699281370923163</v>
      </c>
      <c r="G281" s="12">
        <v>326</v>
      </c>
      <c r="H281" s="13">
        <v>0.1525503041647169</v>
      </c>
      <c r="I281" s="12">
        <v>105</v>
      </c>
      <c r="J281" s="13">
        <v>0.10563380281690141</v>
      </c>
      <c r="K281" s="12">
        <v>52</v>
      </c>
      <c r="L281" s="13">
        <v>6.5491183879093195E-2</v>
      </c>
      <c r="M281" s="12">
        <v>25</v>
      </c>
      <c r="N281" s="13">
        <f>M281/SUM($M$278:$M$282)</f>
        <v>6.6137566137566134E-2</v>
      </c>
    </row>
    <row r="282" spans="1:14" x14ac:dyDescent="0.35">
      <c r="A282" s="63"/>
      <c r="B282" s="1" t="s">
        <v>45</v>
      </c>
      <c r="C282" s="12">
        <v>76</v>
      </c>
      <c r="D282" s="13">
        <v>5.7971014492753624E-2</v>
      </c>
      <c r="E282" s="12">
        <v>83</v>
      </c>
      <c r="F282" s="13">
        <v>4.5881702598120508E-2</v>
      </c>
      <c r="G282" s="12">
        <v>121</v>
      </c>
      <c r="H282" s="13">
        <v>5.6621431913897985E-2</v>
      </c>
      <c r="I282" s="12">
        <v>29</v>
      </c>
      <c r="J282" s="13">
        <v>2.9175050301810869E-2</v>
      </c>
      <c r="K282" s="15">
        <v>16</v>
      </c>
      <c r="L282" s="16">
        <v>2.0151133501259445E-2</v>
      </c>
      <c r="M282" s="15">
        <v>13</v>
      </c>
      <c r="N282" s="16">
        <f>M282/SUM($M$278:$M$282)</f>
        <v>3.439153439153439E-2</v>
      </c>
    </row>
    <row r="283" spans="1:14" x14ac:dyDescent="0.35">
      <c r="A283" s="80" t="s">
        <v>319</v>
      </c>
      <c r="B283" s="80"/>
      <c r="C283" s="80"/>
      <c r="D283" s="80"/>
      <c r="E283" s="80"/>
      <c r="F283" s="80"/>
      <c r="G283" s="80"/>
      <c r="H283" s="80"/>
      <c r="I283" s="80"/>
      <c r="J283" s="80"/>
      <c r="K283" s="80"/>
      <c r="L283" s="80"/>
      <c r="M283" s="80"/>
      <c r="N283" s="80"/>
    </row>
    <row r="284" spans="1:14" ht="12.75" customHeight="1" x14ac:dyDescent="0.35">
      <c r="A284" s="62" t="s">
        <v>69</v>
      </c>
      <c r="B284" s="8" t="s">
        <v>49</v>
      </c>
      <c r="C284" s="9">
        <v>186</v>
      </c>
      <c r="D284" s="10">
        <v>0.13468501086169443</v>
      </c>
      <c r="E284" s="9">
        <v>246</v>
      </c>
      <c r="F284" s="10">
        <v>0.14285714285714285</v>
      </c>
      <c r="G284" s="9">
        <v>311</v>
      </c>
      <c r="H284" s="10">
        <v>0.13736749116607774</v>
      </c>
      <c r="I284" s="9">
        <v>114</v>
      </c>
      <c r="J284" s="10">
        <v>0.10604651162790697</v>
      </c>
      <c r="K284" s="9">
        <v>148</v>
      </c>
      <c r="L284" s="10">
        <v>0.16856492027334852</v>
      </c>
      <c r="M284" s="9">
        <v>70</v>
      </c>
      <c r="N284" s="10">
        <f>M284/SUM($M$284:$M$288)</f>
        <v>0.17632241813602015</v>
      </c>
    </row>
    <row r="285" spans="1:14" x14ac:dyDescent="0.35">
      <c r="A285" s="63"/>
      <c r="B285" s="1" t="s">
        <v>48</v>
      </c>
      <c r="C285" s="12">
        <v>537</v>
      </c>
      <c r="D285" s="13">
        <v>0.38884866039102101</v>
      </c>
      <c r="E285" s="12">
        <v>693</v>
      </c>
      <c r="F285" s="13">
        <v>0.40243902439024398</v>
      </c>
      <c r="G285" s="12">
        <v>865</v>
      </c>
      <c r="H285" s="13">
        <v>0.38206713780918727</v>
      </c>
      <c r="I285" s="12">
        <v>384</v>
      </c>
      <c r="J285" s="13">
        <v>0.3572093023255814</v>
      </c>
      <c r="K285" s="12">
        <v>316</v>
      </c>
      <c r="L285" s="13">
        <v>0.3599088838268793</v>
      </c>
      <c r="M285" s="12">
        <v>134</v>
      </c>
      <c r="N285" s="13">
        <f t="shared" ref="N285:N288" si="35">M285/SUM($M$284:$M$288)</f>
        <v>0.33753148614609574</v>
      </c>
    </row>
    <row r="286" spans="1:14" x14ac:dyDescent="0.35">
      <c r="A286" s="63"/>
      <c r="B286" s="1" t="s">
        <v>47</v>
      </c>
      <c r="C286" s="12">
        <v>338</v>
      </c>
      <c r="D286" s="13">
        <v>0.24475018102824037</v>
      </c>
      <c r="E286" s="12">
        <v>413</v>
      </c>
      <c r="F286" s="13">
        <v>0.23983739837398374</v>
      </c>
      <c r="G286" s="12">
        <v>604</v>
      </c>
      <c r="H286" s="13">
        <v>0.2667844522968198</v>
      </c>
      <c r="I286" s="12">
        <v>280</v>
      </c>
      <c r="J286" s="13">
        <v>0.26046511627906976</v>
      </c>
      <c r="K286" s="12">
        <v>212</v>
      </c>
      <c r="L286" s="13">
        <v>0.24145785876993167</v>
      </c>
      <c r="M286" s="12">
        <v>82</v>
      </c>
      <c r="N286" s="13">
        <f t="shared" si="35"/>
        <v>0.20654911838790932</v>
      </c>
    </row>
    <row r="287" spans="1:14" x14ac:dyDescent="0.35">
      <c r="A287" s="63"/>
      <c r="B287" s="1" t="s">
        <v>46</v>
      </c>
      <c r="C287" s="12">
        <v>204</v>
      </c>
      <c r="D287" s="13">
        <v>0.14771904417089066</v>
      </c>
      <c r="E287" s="12">
        <v>239</v>
      </c>
      <c r="F287" s="13">
        <v>0.13879210220673635</v>
      </c>
      <c r="G287" s="12">
        <v>322</v>
      </c>
      <c r="H287" s="13">
        <v>0.142226148409894</v>
      </c>
      <c r="I287" s="12">
        <v>183</v>
      </c>
      <c r="J287" s="13">
        <v>0.17023255813953489</v>
      </c>
      <c r="K287" s="12">
        <v>126</v>
      </c>
      <c r="L287" s="13">
        <v>0.14350797266514806</v>
      </c>
      <c r="M287" s="12">
        <v>65</v>
      </c>
      <c r="N287" s="13">
        <f t="shared" si="35"/>
        <v>0.16372795969773299</v>
      </c>
    </row>
    <row r="288" spans="1:14" x14ac:dyDescent="0.35">
      <c r="A288" s="63"/>
      <c r="B288" s="1" t="s">
        <v>45</v>
      </c>
      <c r="C288" s="12">
        <v>116</v>
      </c>
      <c r="D288" s="13">
        <v>8.3997103548153512E-2</v>
      </c>
      <c r="E288" s="12">
        <v>131</v>
      </c>
      <c r="F288" s="13">
        <v>7.6074332171893147E-2</v>
      </c>
      <c r="G288" s="12">
        <v>162</v>
      </c>
      <c r="H288" s="13">
        <v>7.1554770318021196E-2</v>
      </c>
      <c r="I288" s="12">
        <v>114</v>
      </c>
      <c r="J288" s="13">
        <v>0.10604651162790697</v>
      </c>
      <c r="K288" s="12">
        <v>76</v>
      </c>
      <c r="L288" s="13">
        <v>8.656036446469248E-2</v>
      </c>
      <c r="M288" s="12">
        <v>46</v>
      </c>
      <c r="N288" s="16">
        <f t="shared" si="35"/>
        <v>0.11586901763224182</v>
      </c>
    </row>
    <row r="289" spans="1:14" ht="12.75" customHeight="1" x14ac:dyDescent="0.35">
      <c r="A289" s="62" t="s">
        <v>311</v>
      </c>
      <c r="B289" s="8" t="s">
        <v>49</v>
      </c>
      <c r="C289" s="9">
        <v>277</v>
      </c>
      <c r="D289" s="10">
        <v>0.20780195048762193</v>
      </c>
      <c r="E289" s="9">
        <v>478</v>
      </c>
      <c r="F289" s="10">
        <v>0.29217603911980439</v>
      </c>
      <c r="G289" s="9">
        <v>563</v>
      </c>
      <c r="H289" s="10">
        <v>0.25212718316166594</v>
      </c>
      <c r="I289" s="9">
        <v>362</v>
      </c>
      <c r="J289" s="10">
        <v>0.3497584541062802</v>
      </c>
      <c r="K289" s="9">
        <v>255</v>
      </c>
      <c r="L289" s="10">
        <v>0.3079710144927536</v>
      </c>
      <c r="M289" s="9">
        <v>138</v>
      </c>
      <c r="N289" s="10">
        <f>M289/SUM($M$289:$M$293)</f>
        <v>0.34760705289672544</v>
      </c>
    </row>
    <row r="290" spans="1:14" x14ac:dyDescent="0.35">
      <c r="A290" s="63"/>
      <c r="B290" s="1" t="s">
        <v>48</v>
      </c>
      <c r="C290" s="12">
        <v>632</v>
      </c>
      <c r="D290" s="13">
        <v>0.47411852963240814</v>
      </c>
      <c r="E290" s="12">
        <v>820</v>
      </c>
      <c r="F290" s="13">
        <v>0.5012224938875306</v>
      </c>
      <c r="G290" s="12">
        <v>1192</v>
      </c>
      <c r="H290" s="13">
        <v>0.53381101656963725</v>
      </c>
      <c r="I290" s="12">
        <v>515</v>
      </c>
      <c r="J290" s="13">
        <v>0.49758454106280192</v>
      </c>
      <c r="K290" s="12">
        <v>380</v>
      </c>
      <c r="L290" s="13">
        <v>0.45893719806763289</v>
      </c>
      <c r="M290" s="12">
        <v>175</v>
      </c>
      <c r="N290" s="13">
        <f t="shared" ref="N290:N293" si="36">M290/SUM($M$289:$M$293)</f>
        <v>0.44080604534005036</v>
      </c>
    </row>
    <row r="291" spans="1:14" x14ac:dyDescent="0.35">
      <c r="A291" s="63"/>
      <c r="B291" s="1" t="s">
        <v>47</v>
      </c>
      <c r="C291" s="12">
        <v>265</v>
      </c>
      <c r="D291" s="13">
        <v>0.19879969992498125</v>
      </c>
      <c r="E291" s="12">
        <v>257</v>
      </c>
      <c r="F291" s="13">
        <v>0.15709046454767725</v>
      </c>
      <c r="G291" s="12">
        <v>360</v>
      </c>
      <c r="H291" s="13">
        <v>0.16121809225257505</v>
      </c>
      <c r="I291" s="12">
        <v>110</v>
      </c>
      <c r="J291" s="13">
        <v>0.10628019323671496</v>
      </c>
      <c r="K291" s="12">
        <v>150</v>
      </c>
      <c r="L291" s="13">
        <v>0.18115942028985507</v>
      </c>
      <c r="M291" s="12">
        <v>58</v>
      </c>
      <c r="N291" s="13">
        <f t="shared" si="36"/>
        <v>0.14609571788413098</v>
      </c>
    </row>
    <row r="292" spans="1:14" x14ac:dyDescent="0.35">
      <c r="A292" s="63"/>
      <c r="B292" s="1" t="s">
        <v>46</v>
      </c>
      <c r="C292" s="12">
        <v>121</v>
      </c>
      <c r="D292" s="13">
        <v>9.0772693173293326E-2</v>
      </c>
      <c r="E292" s="12">
        <v>63</v>
      </c>
      <c r="F292" s="13">
        <v>3.8508557457212711E-2</v>
      </c>
      <c r="G292" s="12">
        <v>95</v>
      </c>
      <c r="H292" s="13">
        <v>4.2543663233318402E-2</v>
      </c>
      <c r="I292" s="12">
        <v>39</v>
      </c>
      <c r="J292" s="13">
        <v>3.7681159420289857E-2</v>
      </c>
      <c r="K292" s="12">
        <v>30</v>
      </c>
      <c r="L292" s="13">
        <v>3.6231884057971016E-2</v>
      </c>
      <c r="M292" s="12">
        <v>14</v>
      </c>
      <c r="N292" s="13">
        <f t="shared" si="36"/>
        <v>3.5264483627204031E-2</v>
      </c>
    </row>
    <row r="293" spans="1:14" x14ac:dyDescent="0.35">
      <c r="A293" s="63"/>
      <c r="B293" s="1" t="s">
        <v>45</v>
      </c>
      <c r="C293" s="12">
        <v>38</v>
      </c>
      <c r="D293" s="13">
        <v>2.8507126781695424E-2</v>
      </c>
      <c r="E293" s="12">
        <v>18</v>
      </c>
      <c r="F293" s="13">
        <v>1.1002444987775062E-2</v>
      </c>
      <c r="G293" s="12">
        <v>23</v>
      </c>
      <c r="H293" s="13">
        <v>1.0300044782803403E-2</v>
      </c>
      <c r="I293" s="12">
        <v>9</v>
      </c>
      <c r="J293" s="13">
        <v>8.6956521739130436E-3</v>
      </c>
      <c r="K293" s="12">
        <v>13</v>
      </c>
      <c r="L293" s="13">
        <v>1.570048309178744E-2</v>
      </c>
      <c r="M293" s="12">
        <v>12</v>
      </c>
      <c r="N293" s="16">
        <f t="shared" si="36"/>
        <v>3.0226700251889168E-2</v>
      </c>
    </row>
    <row r="294" spans="1:14" ht="12.75" customHeight="1" x14ac:dyDescent="0.35">
      <c r="A294" s="62" t="s">
        <v>78</v>
      </c>
      <c r="B294" s="8" t="s">
        <v>49</v>
      </c>
      <c r="C294" s="9">
        <v>137</v>
      </c>
      <c r="D294" s="10">
        <v>0.18664850136239783</v>
      </c>
      <c r="E294" s="9">
        <v>199</v>
      </c>
      <c r="F294" s="10">
        <v>0.22847301951779564</v>
      </c>
      <c r="G294" s="9">
        <v>306</v>
      </c>
      <c r="H294" s="10">
        <v>0.18160237388724035</v>
      </c>
      <c r="I294" s="17" t="s">
        <v>3</v>
      </c>
      <c r="J294" s="18" t="s">
        <v>3</v>
      </c>
      <c r="K294" s="17">
        <v>184</v>
      </c>
      <c r="L294" s="18">
        <v>0.25170998632010944</v>
      </c>
      <c r="M294" s="17">
        <v>80</v>
      </c>
      <c r="N294" s="18">
        <f>M294/SUM($M$294:$M$298)</f>
        <v>0.25316455696202533</v>
      </c>
    </row>
    <row r="295" spans="1:14" x14ac:dyDescent="0.35">
      <c r="A295" s="63"/>
      <c r="B295" s="1" t="s">
        <v>48</v>
      </c>
      <c r="C295" s="12">
        <v>359</v>
      </c>
      <c r="D295" s="13">
        <v>0.48910081743869216</v>
      </c>
      <c r="E295" s="12">
        <v>413</v>
      </c>
      <c r="F295" s="13">
        <v>0.47416762342135477</v>
      </c>
      <c r="G295" s="12">
        <v>758</v>
      </c>
      <c r="H295" s="13">
        <v>0.4498516320474778</v>
      </c>
      <c r="I295" s="19" t="s">
        <v>3</v>
      </c>
      <c r="J295" s="20" t="s">
        <v>3</v>
      </c>
      <c r="K295" s="19">
        <v>310</v>
      </c>
      <c r="L295" s="20">
        <v>0.42407660738714092</v>
      </c>
      <c r="M295" s="19">
        <v>128</v>
      </c>
      <c r="N295" s="20">
        <f t="shared" ref="N295:N298" si="37">M295/SUM($M$294:$M$298)</f>
        <v>0.4050632911392405</v>
      </c>
    </row>
    <row r="296" spans="1:14" x14ac:dyDescent="0.35">
      <c r="A296" s="63"/>
      <c r="B296" s="1" t="s">
        <v>47</v>
      </c>
      <c r="C296" s="12">
        <v>197</v>
      </c>
      <c r="D296" s="13">
        <v>0.26839237057220711</v>
      </c>
      <c r="E296" s="12">
        <v>222</v>
      </c>
      <c r="F296" s="13">
        <v>0.25487944890929964</v>
      </c>
      <c r="G296" s="12">
        <v>430</v>
      </c>
      <c r="H296" s="13">
        <v>0.25519287833827892</v>
      </c>
      <c r="I296" s="19" t="s">
        <v>3</v>
      </c>
      <c r="J296" s="20" t="s">
        <v>3</v>
      </c>
      <c r="K296" s="19">
        <v>181</v>
      </c>
      <c r="L296" s="20">
        <v>0.2476060191518468</v>
      </c>
      <c r="M296" s="19">
        <v>78</v>
      </c>
      <c r="N296" s="20">
        <f t="shared" si="37"/>
        <v>0.24683544303797469</v>
      </c>
    </row>
    <row r="297" spans="1:14" x14ac:dyDescent="0.35">
      <c r="A297" s="63"/>
      <c r="B297" s="1" t="s">
        <v>46</v>
      </c>
      <c r="C297" s="12">
        <v>26</v>
      </c>
      <c r="D297" s="13">
        <v>3.5422343324250684E-2</v>
      </c>
      <c r="E297" s="12">
        <v>21</v>
      </c>
      <c r="F297" s="13">
        <v>2.4110218140068883E-2</v>
      </c>
      <c r="G297" s="12">
        <v>116</v>
      </c>
      <c r="H297" s="13">
        <v>6.8842729970326408E-2</v>
      </c>
      <c r="I297" s="19" t="s">
        <v>3</v>
      </c>
      <c r="J297" s="20" t="s">
        <v>3</v>
      </c>
      <c r="K297" s="19">
        <v>35</v>
      </c>
      <c r="L297" s="20">
        <v>4.7879616963064295E-2</v>
      </c>
      <c r="M297" s="19">
        <v>19</v>
      </c>
      <c r="N297" s="20">
        <f t="shared" si="37"/>
        <v>6.0126582278481014E-2</v>
      </c>
    </row>
    <row r="298" spans="1:14" x14ac:dyDescent="0.35">
      <c r="A298" s="63"/>
      <c r="B298" s="1" t="s">
        <v>45</v>
      </c>
      <c r="C298" s="12">
        <v>15</v>
      </c>
      <c r="D298" s="13">
        <v>2.0435967302452319E-2</v>
      </c>
      <c r="E298" s="12">
        <v>16</v>
      </c>
      <c r="F298" s="13">
        <v>1.8369690011481057E-2</v>
      </c>
      <c r="G298" s="12">
        <v>75</v>
      </c>
      <c r="H298" s="13">
        <v>4.4510385756676561E-2</v>
      </c>
      <c r="I298" s="19" t="s">
        <v>3</v>
      </c>
      <c r="J298" s="20" t="s">
        <v>3</v>
      </c>
      <c r="K298" s="19">
        <v>21</v>
      </c>
      <c r="L298" s="20">
        <v>2.8727770177838577E-2</v>
      </c>
      <c r="M298" s="19">
        <v>11</v>
      </c>
      <c r="N298" s="6">
        <f t="shared" si="37"/>
        <v>3.4810126582278479E-2</v>
      </c>
    </row>
    <row r="299" spans="1:14" ht="12.75" customHeight="1" x14ac:dyDescent="0.35">
      <c r="A299" s="62" t="s">
        <v>72</v>
      </c>
      <c r="B299" s="8" t="s">
        <v>49</v>
      </c>
      <c r="C299" s="9">
        <v>313</v>
      </c>
      <c r="D299" s="10">
        <v>0.22550432276657059</v>
      </c>
      <c r="E299" s="9">
        <v>422</v>
      </c>
      <c r="F299" s="10">
        <v>0.24266820011500861</v>
      </c>
      <c r="G299" s="9">
        <v>498</v>
      </c>
      <c r="H299" s="10">
        <v>0.21842105263157896</v>
      </c>
      <c r="I299" s="9">
        <v>237</v>
      </c>
      <c r="J299" s="10">
        <v>0.22005571030640669</v>
      </c>
      <c r="K299" s="9">
        <v>222</v>
      </c>
      <c r="L299" s="10">
        <v>0.25</v>
      </c>
      <c r="M299" s="9">
        <v>92</v>
      </c>
      <c r="N299" s="10">
        <f>M299/SUM($M$299:$M$303)</f>
        <v>0.23057644110275688</v>
      </c>
    </row>
    <row r="300" spans="1:14" x14ac:dyDescent="0.35">
      <c r="A300" s="63"/>
      <c r="B300" s="1" t="s">
        <v>48</v>
      </c>
      <c r="C300" s="12">
        <v>736</v>
      </c>
      <c r="D300" s="13">
        <v>0.53025936599423629</v>
      </c>
      <c r="E300" s="12">
        <v>835</v>
      </c>
      <c r="F300" s="13">
        <v>0.48016101207590567</v>
      </c>
      <c r="G300" s="12">
        <v>1180</v>
      </c>
      <c r="H300" s="13">
        <v>0.51754385964912286</v>
      </c>
      <c r="I300" s="12">
        <v>528</v>
      </c>
      <c r="J300" s="13">
        <v>0.49025069637883006</v>
      </c>
      <c r="K300" s="12">
        <v>327</v>
      </c>
      <c r="L300" s="13">
        <v>0.3682432432432432</v>
      </c>
      <c r="M300" s="12">
        <v>168</v>
      </c>
      <c r="N300" s="13">
        <f t="shared" ref="N300:N303" si="38">M300/SUM($M$299:$M$303)</f>
        <v>0.42105263157894735</v>
      </c>
    </row>
    <row r="301" spans="1:14" x14ac:dyDescent="0.35">
      <c r="A301" s="63"/>
      <c r="B301" s="1" t="s">
        <v>47</v>
      </c>
      <c r="C301" s="12">
        <v>235</v>
      </c>
      <c r="D301" s="13">
        <v>0.16930835734870317</v>
      </c>
      <c r="E301" s="12">
        <v>296</v>
      </c>
      <c r="F301" s="13">
        <v>0.1702127659574468</v>
      </c>
      <c r="G301" s="12">
        <v>424</v>
      </c>
      <c r="H301" s="13">
        <v>0.18596491228070175</v>
      </c>
      <c r="I301" s="12">
        <v>192</v>
      </c>
      <c r="J301" s="13">
        <v>0.17827298050139276</v>
      </c>
      <c r="K301" s="12">
        <v>193</v>
      </c>
      <c r="L301" s="13">
        <v>0.21734234234234232</v>
      </c>
      <c r="M301" s="12">
        <v>80</v>
      </c>
      <c r="N301" s="13">
        <f t="shared" si="38"/>
        <v>0.20050125313283207</v>
      </c>
    </row>
    <row r="302" spans="1:14" x14ac:dyDescent="0.35">
      <c r="A302" s="63"/>
      <c r="B302" s="1" t="s">
        <v>46</v>
      </c>
      <c r="C302" s="12">
        <v>79</v>
      </c>
      <c r="D302" s="13">
        <v>5.6916426512968299E-2</v>
      </c>
      <c r="E302" s="12">
        <v>142</v>
      </c>
      <c r="F302" s="13">
        <v>8.16561242093157E-2</v>
      </c>
      <c r="G302" s="12">
        <v>137</v>
      </c>
      <c r="H302" s="13">
        <v>6.0087719298245613E-2</v>
      </c>
      <c r="I302" s="12">
        <v>78</v>
      </c>
      <c r="J302" s="13">
        <v>7.2423398328690811E-2</v>
      </c>
      <c r="K302" s="12">
        <v>92</v>
      </c>
      <c r="L302" s="13">
        <v>0.1036036036036036</v>
      </c>
      <c r="M302" s="12">
        <v>39</v>
      </c>
      <c r="N302" s="13">
        <f t="shared" si="38"/>
        <v>9.7744360902255634E-2</v>
      </c>
    </row>
    <row r="303" spans="1:14" x14ac:dyDescent="0.35">
      <c r="A303" s="63"/>
      <c r="B303" s="1" t="s">
        <v>45</v>
      </c>
      <c r="C303" s="12">
        <v>25</v>
      </c>
      <c r="D303" s="13">
        <v>1.8011527377521614E-2</v>
      </c>
      <c r="E303" s="12">
        <v>44</v>
      </c>
      <c r="F303" s="13">
        <v>2.5301897642323174E-2</v>
      </c>
      <c r="G303" s="12">
        <v>41</v>
      </c>
      <c r="H303" s="13">
        <v>1.7982456140350878E-2</v>
      </c>
      <c r="I303" s="12">
        <v>42</v>
      </c>
      <c r="J303" s="13">
        <v>3.8997214484679667E-2</v>
      </c>
      <c r="K303" s="12">
        <v>54</v>
      </c>
      <c r="L303" s="13">
        <v>6.0810810810810814E-2</v>
      </c>
      <c r="M303" s="12">
        <v>20</v>
      </c>
      <c r="N303" s="16">
        <f t="shared" si="38"/>
        <v>5.0125313283208017E-2</v>
      </c>
    </row>
    <row r="304" spans="1:14" ht="12.75" customHeight="1" x14ac:dyDescent="0.35">
      <c r="A304" s="62" t="s">
        <v>73</v>
      </c>
      <c r="B304" s="8" t="s">
        <v>49</v>
      </c>
      <c r="C304" s="9">
        <v>299</v>
      </c>
      <c r="D304" s="10">
        <v>0.22001471670345843</v>
      </c>
      <c r="E304" s="9">
        <v>414</v>
      </c>
      <c r="F304" s="10">
        <v>0.24324324324324326</v>
      </c>
      <c r="G304" s="9">
        <v>504</v>
      </c>
      <c r="H304" s="10">
        <v>0.22350332594235034</v>
      </c>
      <c r="I304" s="9">
        <v>276</v>
      </c>
      <c r="J304" s="10">
        <v>0.2608695652173913</v>
      </c>
      <c r="K304" s="9">
        <v>243</v>
      </c>
      <c r="L304" s="10">
        <v>0.28963051251489869</v>
      </c>
      <c r="M304" s="9">
        <v>116</v>
      </c>
      <c r="N304" s="10">
        <f>M304/SUM($M$304:$M$308)</f>
        <v>0.29820051413881749</v>
      </c>
    </row>
    <row r="305" spans="1:14" x14ac:dyDescent="0.35">
      <c r="A305" s="63"/>
      <c r="B305" s="1" t="s">
        <v>48</v>
      </c>
      <c r="C305" s="12">
        <v>692</v>
      </c>
      <c r="D305" s="13">
        <v>0.50919793966151583</v>
      </c>
      <c r="E305" s="12">
        <v>805</v>
      </c>
      <c r="F305" s="13">
        <v>0.47297297297297297</v>
      </c>
      <c r="G305" s="12">
        <v>1170</v>
      </c>
      <c r="H305" s="13">
        <v>0.51884700665188466</v>
      </c>
      <c r="I305" s="12">
        <v>515</v>
      </c>
      <c r="J305" s="13">
        <v>0.48676748582230622</v>
      </c>
      <c r="K305" s="12">
        <v>356</v>
      </c>
      <c r="L305" s="13">
        <v>0.42431466030989268</v>
      </c>
      <c r="M305" s="12">
        <v>184</v>
      </c>
      <c r="N305" s="13">
        <f t="shared" ref="N305:N308" si="39">M305/SUM($M$304:$M$308)</f>
        <v>0.47300771208226222</v>
      </c>
    </row>
    <row r="306" spans="1:14" x14ac:dyDescent="0.35">
      <c r="A306" s="63"/>
      <c r="B306" s="1" t="s">
        <v>47</v>
      </c>
      <c r="C306" s="12">
        <v>251</v>
      </c>
      <c r="D306" s="13">
        <v>0.18469462840323769</v>
      </c>
      <c r="E306" s="12">
        <v>340</v>
      </c>
      <c r="F306" s="13">
        <v>0.19976498237367799</v>
      </c>
      <c r="G306" s="12">
        <v>429</v>
      </c>
      <c r="H306" s="13">
        <v>0.19024390243902439</v>
      </c>
      <c r="I306" s="12">
        <v>195</v>
      </c>
      <c r="J306" s="13">
        <v>0.18431001890359169</v>
      </c>
      <c r="K306" s="12">
        <v>186</v>
      </c>
      <c r="L306" s="13">
        <v>0.22169249106078662</v>
      </c>
      <c r="M306" s="12">
        <v>56</v>
      </c>
      <c r="N306" s="13">
        <f t="shared" si="39"/>
        <v>0.14395886889460155</v>
      </c>
    </row>
    <row r="307" spans="1:14" x14ac:dyDescent="0.35">
      <c r="A307" s="63"/>
      <c r="B307" s="1" t="s">
        <v>46</v>
      </c>
      <c r="C307" s="12">
        <v>87</v>
      </c>
      <c r="D307" s="13">
        <v>6.4017660044150104E-2</v>
      </c>
      <c r="E307" s="12">
        <v>110</v>
      </c>
      <c r="F307" s="13">
        <v>6.4629847238542884E-2</v>
      </c>
      <c r="G307" s="12">
        <v>110</v>
      </c>
      <c r="H307" s="13">
        <v>4.878048780487805E-2</v>
      </c>
      <c r="I307" s="12">
        <v>54</v>
      </c>
      <c r="J307" s="13">
        <v>5.1039697542533083E-2</v>
      </c>
      <c r="K307" s="12">
        <v>27</v>
      </c>
      <c r="L307" s="13">
        <v>3.2181168057210968E-2</v>
      </c>
      <c r="M307" s="12">
        <v>18</v>
      </c>
      <c r="N307" s="13">
        <f t="shared" si="39"/>
        <v>4.6272493573264781E-2</v>
      </c>
    </row>
    <row r="308" spans="1:14" x14ac:dyDescent="0.35">
      <c r="A308" s="63"/>
      <c r="B308" s="1" t="s">
        <v>45</v>
      </c>
      <c r="C308" s="12">
        <v>30</v>
      </c>
      <c r="D308" s="13">
        <v>2.2075055187637971E-2</v>
      </c>
      <c r="E308" s="12">
        <v>33</v>
      </c>
      <c r="F308" s="13">
        <v>1.9388954171562868E-2</v>
      </c>
      <c r="G308" s="12">
        <v>42</v>
      </c>
      <c r="H308" s="13">
        <v>1.8625277161862529E-2</v>
      </c>
      <c r="I308" s="12">
        <v>18</v>
      </c>
      <c r="J308" s="13">
        <v>1.7013232514177693E-2</v>
      </c>
      <c r="K308" s="12">
        <v>27</v>
      </c>
      <c r="L308" s="13">
        <v>3.2181168057210968E-2</v>
      </c>
      <c r="M308" s="12">
        <v>15</v>
      </c>
      <c r="N308" s="16">
        <f t="shared" si="39"/>
        <v>3.8560411311053984E-2</v>
      </c>
    </row>
    <row r="309" spans="1:14" ht="12.75" customHeight="1" x14ac:dyDescent="0.35">
      <c r="A309" s="62" t="s">
        <v>320</v>
      </c>
      <c r="B309" s="8" t="s">
        <v>49</v>
      </c>
      <c r="C309" s="17" t="s">
        <v>3</v>
      </c>
      <c r="D309" s="18" t="s">
        <v>3</v>
      </c>
      <c r="E309" s="17" t="s">
        <v>3</v>
      </c>
      <c r="F309" s="18" t="s">
        <v>3</v>
      </c>
      <c r="G309" s="17" t="s">
        <v>3</v>
      </c>
      <c r="H309" s="18" t="s">
        <v>3</v>
      </c>
      <c r="I309" s="17" t="s">
        <v>3</v>
      </c>
      <c r="J309" s="18" t="s">
        <v>3</v>
      </c>
      <c r="K309" s="9">
        <v>233</v>
      </c>
      <c r="L309" s="10">
        <v>0.26628571428571429</v>
      </c>
      <c r="M309" s="9">
        <v>81</v>
      </c>
      <c r="N309" s="10">
        <f>M309/SUM($M$309:$M$313)</f>
        <v>0.20351758793969849</v>
      </c>
    </row>
    <row r="310" spans="1:14" x14ac:dyDescent="0.35">
      <c r="A310" s="63"/>
      <c r="B310" s="1" t="s">
        <v>48</v>
      </c>
      <c r="C310" s="19" t="s">
        <v>3</v>
      </c>
      <c r="D310" s="20" t="s">
        <v>3</v>
      </c>
      <c r="E310" s="19" t="s">
        <v>3</v>
      </c>
      <c r="F310" s="20" t="s">
        <v>3</v>
      </c>
      <c r="G310" s="19" t="s">
        <v>3</v>
      </c>
      <c r="H310" s="20" t="s">
        <v>3</v>
      </c>
      <c r="I310" s="19" t="s">
        <v>3</v>
      </c>
      <c r="J310" s="20" t="s">
        <v>3</v>
      </c>
      <c r="K310" s="12">
        <v>410</v>
      </c>
      <c r="L310" s="13">
        <v>0.46857142857142864</v>
      </c>
      <c r="M310" s="12">
        <v>177</v>
      </c>
      <c r="N310" s="13">
        <f t="shared" ref="N310:N313" si="40">M310/SUM($M$309:$M$313)</f>
        <v>0.44472361809045224</v>
      </c>
    </row>
    <row r="311" spans="1:14" x14ac:dyDescent="0.35">
      <c r="A311" s="63"/>
      <c r="B311" s="1" t="s">
        <v>47</v>
      </c>
      <c r="C311" s="19" t="s">
        <v>3</v>
      </c>
      <c r="D311" s="20" t="s">
        <v>3</v>
      </c>
      <c r="E311" s="19" t="s">
        <v>3</v>
      </c>
      <c r="F311" s="20" t="s">
        <v>3</v>
      </c>
      <c r="G311" s="19" t="s">
        <v>3</v>
      </c>
      <c r="H311" s="20" t="s">
        <v>3</v>
      </c>
      <c r="I311" s="19" t="s">
        <v>3</v>
      </c>
      <c r="J311" s="20" t="s">
        <v>3</v>
      </c>
      <c r="K311" s="12">
        <v>181</v>
      </c>
      <c r="L311" s="13">
        <v>0.20685714285714282</v>
      </c>
      <c r="M311" s="12">
        <v>88</v>
      </c>
      <c r="N311" s="13">
        <f t="shared" si="40"/>
        <v>0.22110552763819097</v>
      </c>
    </row>
    <row r="312" spans="1:14" x14ac:dyDescent="0.35">
      <c r="A312" s="63"/>
      <c r="B312" s="1" t="s">
        <v>46</v>
      </c>
      <c r="C312" s="19" t="s">
        <v>3</v>
      </c>
      <c r="D312" s="20" t="s">
        <v>3</v>
      </c>
      <c r="E312" s="19" t="s">
        <v>3</v>
      </c>
      <c r="F312" s="20" t="s">
        <v>3</v>
      </c>
      <c r="G312" s="19" t="s">
        <v>3</v>
      </c>
      <c r="H312" s="20" t="s">
        <v>3</v>
      </c>
      <c r="I312" s="19" t="s">
        <v>3</v>
      </c>
      <c r="J312" s="20" t="s">
        <v>3</v>
      </c>
      <c r="K312" s="12">
        <v>33</v>
      </c>
      <c r="L312" s="13">
        <v>3.7714285714285714E-2</v>
      </c>
      <c r="M312" s="12">
        <v>41</v>
      </c>
      <c r="N312" s="13">
        <f t="shared" si="40"/>
        <v>0.10301507537688442</v>
      </c>
    </row>
    <row r="313" spans="1:14" x14ac:dyDescent="0.35">
      <c r="A313" s="63"/>
      <c r="B313" s="1" t="s">
        <v>45</v>
      </c>
      <c r="C313" s="19" t="s">
        <v>3</v>
      </c>
      <c r="D313" s="20" t="s">
        <v>3</v>
      </c>
      <c r="E313" s="19" t="s">
        <v>3</v>
      </c>
      <c r="F313" s="20" t="s">
        <v>3</v>
      </c>
      <c r="G313" s="19" t="s">
        <v>3</v>
      </c>
      <c r="H313" s="20" t="s">
        <v>3</v>
      </c>
      <c r="I313" s="19" t="s">
        <v>3</v>
      </c>
      <c r="J313" s="20" t="s">
        <v>3</v>
      </c>
      <c r="K313" s="12">
        <v>18</v>
      </c>
      <c r="L313" s="13">
        <v>2.057142857142857E-2</v>
      </c>
      <c r="M313" s="12">
        <v>11</v>
      </c>
      <c r="N313" s="16">
        <f t="shared" si="40"/>
        <v>2.7638190954773871E-2</v>
      </c>
    </row>
    <row r="314" spans="1:14" ht="12.75" customHeight="1" x14ac:dyDescent="0.35">
      <c r="A314" s="62" t="s">
        <v>70</v>
      </c>
      <c r="B314" s="8" t="s">
        <v>49</v>
      </c>
      <c r="C314" s="9">
        <v>461</v>
      </c>
      <c r="D314" s="10">
        <v>0.34224201930215292</v>
      </c>
      <c r="E314" s="9">
        <v>691</v>
      </c>
      <c r="F314" s="10">
        <v>0.40647058823529414</v>
      </c>
      <c r="G314" s="9">
        <v>860</v>
      </c>
      <c r="H314" s="10">
        <v>0.3907314856883235</v>
      </c>
      <c r="I314" s="9">
        <v>406</v>
      </c>
      <c r="J314" s="10">
        <v>0.38629876308277827</v>
      </c>
      <c r="K314" s="9">
        <v>267</v>
      </c>
      <c r="L314" s="10">
        <v>0.31937799043062198</v>
      </c>
      <c r="M314" s="9">
        <v>111</v>
      </c>
      <c r="N314" s="10">
        <f>M314/SUM($M$314:$M$318)</f>
        <v>0.29057591623036649</v>
      </c>
    </row>
    <row r="315" spans="1:14" x14ac:dyDescent="0.35">
      <c r="A315" s="63"/>
      <c r="B315" s="1" t="s">
        <v>48</v>
      </c>
      <c r="C315" s="12">
        <v>649</v>
      </c>
      <c r="D315" s="13">
        <v>0.48181143281366007</v>
      </c>
      <c r="E315" s="12">
        <v>769</v>
      </c>
      <c r="F315" s="13">
        <v>0.45235294117647057</v>
      </c>
      <c r="G315" s="12">
        <v>1020</v>
      </c>
      <c r="H315" s="13">
        <v>0.46342571558382561</v>
      </c>
      <c r="I315" s="12">
        <v>484</v>
      </c>
      <c r="J315" s="13">
        <v>0.46051379638439582</v>
      </c>
      <c r="K315" s="12">
        <v>366</v>
      </c>
      <c r="L315" s="13">
        <v>0.43779904306220097</v>
      </c>
      <c r="M315" s="12">
        <v>166</v>
      </c>
      <c r="N315" s="13">
        <f t="shared" ref="N315:N318" si="41">M315/SUM($M$314:$M$318)</f>
        <v>0.43455497382198954</v>
      </c>
    </row>
    <row r="316" spans="1:14" x14ac:dyDescent="0.35">
      <c r="A316" s="63"/>
      <c r="B316" s="1" t="s">
        <v>47</v>
      </c>
      <c r="C316" s="12">
        <v>190</v>
      </c>
      <c r="D316" s="13">
        <v>0.14105419450631032</v>
      </c>
      <c r="E316" s="12">
        <v>191</v>
      </c>
      <c r="F316" s="13">
        <v>0.11235294117647059</v>
      </c>
      <c r="G316" s="12">
        <v>240</v>
      </c>
      <c r="H316" s="13">
        <v>0.10904134484325306</v>
      </c>
      <c r="I316" s="12">
        <v>114</v>
      </c>
      <c r="J316" s="13">
        <v>0.10846812559467174</v>
      </c>
      <c r="K316" s="12">
        <v>163</v>
      </c>
      <c r="L316" s="13">
        <v>0.19497607655502391</v>
      </c>
      <c r="M316" s="12">
        <v>68</v>
      </c>
      <c r="N316" s="13">
        <f t="shared" si="41"/>
        <v>0.17801047120418848</v>
      </c>
    </row>
    <row r="317" spans="1:14" x14ac:dyDescent="0.35">
      <c r="A317" s="63"/>
      <c r="B317" s="1" t="s">
        <v>46</v>
      </c>
      <c r="C317" s="12">
        <v>32</v>
      </c>
      <c r="D317" s="13">
        <v>2.3756495916852263E-2</v>
      </c>
      <c r="E317" s="12">
        <v>35</v>
      </c>
      <c r="F317" s="13">
        <v>2.0588235294117643E-2</v>
      </c>
      <c r="G317" s="12">
        <v>56</v>
      </c>
      <c r="H317" s="13">
        <v>2.5442980463425715E-2</v>
      </c>
      <c r="I317" s="12">
        <v>28</v>
      </c>
      <c r="J317" s="13">
        <v>2.6641294005708849E-2</v>
      </c>
      <c r="K317" s="12">
        <v>24</v>
      </c>
      <c r="L317" s="13">
        <v>2.8708133971291863E-2</v>
      </c>
      <c r="M317" s="12">
        <v>23</v>
      </c>
      <c r="N317" s="13">
        <f t="shared" si="41"/>
        <v>6.0209424083769635E-2</v>
      </c>
    </row>
    <row r="318" spans="1:14" x14ac:dyDescent="0.35">
      <c r="A318" s="63"/>
      <c r="B318" s="1" t="s">
        <v>45</v>
      </c>
      <c r="C318" s="12">
        <v>15</v>
      </c>
      <c r="D318" s="13">
        <v>1.1135857461024499E-2</v>
      </c>
      <c r="E318" s="12">
        <v>14</v>
      </c>
      <c r="F318" s="13">
        <v>8.2352941176470594E-3</v>
      </c>
      <c r="G318" s="12">
        <v>25</v>
      </c>
      <c r="H318" s="13">
        <v>1.1358473421172195E-2</v>
      </c>
      <c r="I318" s="12">
        <v>19</v>
      </c>
      <c r="J318" s="13">
        <v>1.8078020932445291E-2</v>
      </c>
      <c r="K318" s="12">
        <v>16</v>
      </c>
      <c r="L318" s="13">
        <v>1.9138755980861243E-2</v>
      </c>
      <c r="M318" s="12">
        <v>14</v>
      </c>
      <c r="N318" s="16">
        <f t="shared" si="41"/>
        <v>3.6649214659685861E-2</v>
      </c>
    </row>
    <row r="319" spans="1:14" x14ac:dyDescent="0.35">
      <c r="A319" s="62" t="s">
        <v>71</v>
      </c>
      <c r="B319" s="8" t="s">
        <v>49</v>
      </c>
      <c r="C319" s="9">
        <v>372</v>
      </c>
      <c r="D319" s="10">
        <v>0.27332843497428361</v>
      </c>
      <c r="E319" s="9">
        <v>480</v>
      </c>
      <c r="F319" s="10">
        <v>0.28385570668243643</v>
      </c>
      <c r="G319" s="9">
        <v>549</v>
      </c>
      <c r="H319" s="10">
        <v>0.24596774193548387</v>
      </c>
      <c r="I319" s="9">
        <v>274</v>
      </c>
      <c r="J319" s="10">
        <v>0.26095238095238094</v>
      </c>
      <c r="K319" s="9">
        <v>239</v>
      </c>
      <c r="L319" s="10">
        <v>0.28622754491017965</v>
      </c>
      <c r="M319" s="9">
        <v>95</v>
      </c>
      <c r="N319" s="10">
        <f>M319/SUM($M$319:$M$323)</f>
        <v>0.24739583333333334</v>
      </c>
    </row>
    <row r="320" spans="1:14" x14ac:dyDescent="0.35">
      <c r="A320" s="63"/>
      <c r="B320" s="1" t="s">
        <v>48</v>
      </c>
      <c r="C320" s="12">
        <v>630</v>
      </c>
      <c r="D320" s="13">
        <v>0.46289493019838351</v>
      </c>
      <c r="E320" s="12">
        <v>767</v>
      </c>
      <c r="F320" s="13">
        <v>0.45357776463630989</v>
      </c>
      <c r="G320" s="12">
        <v>1007</v>
      </c>
      <c r="H320" s="13">
        <v>0.45116487455197141</v>
      </c>
      <c r="I320" s="12">
        <v>447</v>
      </c>
      <c r="J320" s="13">
        <v>0.42571428571428571</v>
      </c>
      <c r="K320" s="12">
        <v>341</v>
      </c>
      <c r="L320" s="13">
        <v>0.40838323353293421</v>
      </c>
      <c r="M320" s="12">
        <v>147</v>
      </c>
      <c r="N320" s="13">
        <f t="shared" ref="N320:N323" si="42">M320/SUM($M$319:$M$323)</f>
        <v>0.3828125</v>
      </c>
    </row>
    <row r="321" spans="1:14" x14ac:dyDescent="0.35">
      <c r="A321" s="63"/>
      <c r="B321" s="1" t="s">
        <v>47</v>
      </c>
      <c r="C321" s="12">
        <v>247</v>
      </c>
      <c r="D321" s="13">
        <v>0.18148420279206465</v>
      </c>
      <c r="E321" s="12">
        <v>287</v>
      </c>
      <c r="F321" s="13">
        <v>0.16972205795387343</v>
      </c>
      <c r="G321" s="12">
        <v>456</v>
      </c>
      <c r="H321" s="13">
        <v>0.20430107526881719</v>
      </c>
      <c r="I321" s="12">
        <v>231</v>
      </c>
      <c r="J321" s="13">
        <v>0.22</v>
      </c>
      <c r="K321" s="12">
        <v>194</v>
      </c>
      <c r="L321" s="13">
        <v>0.23233532934131737</v>
      </c>
      <c r="M321" s="12">
        <v>88</v>
      </c>
      <c r="N321" s="13">
        <f t="shared" si="42"/>
        <v>0.22916666666666666</v>
      </c>
    </row>
    <row r="322" spans="1:14" x14ac:dyDescent="0.35">
      <c r="A322" s="63"/>
      <c r="B322" s="1" t="s">
        <v>46</v>
      </c>
      <c r="C322" s="12">
        <v>73</v>
      </c>
      <c r="D322" s="13">
        <v>5.3637031594415872E-2</v>
      </c>
      <c r="E322" s="12">
        <v>125</v>
      </c>
      <c r="F322" s="13">
        <v>7.3920756948551158E-2</v>
      </c>
      <c r="G322" s="12">
        <v>157</v>
      </c>
      <c r="H322" s="13">
        <v>7.0340501792114693E-2</v>
      </c>
      <c r="I322" s="12">
        <v>68</v>
      </c>
      <c r="J322" s="13">
        <v>6.4761904761904757E-2</v>
      </c>
      <c r="K322" s="12">
        <v>33</v>
      </c>
      <c r="L322" s="13">
        <v>3.9520958083832339E-2</v>
      </c>
      <c r="M322" s="12">
        <v>31</v>
      </c>
      <c r="N322" s="13">
        <f t="shared" si="42"/>
        <v>8.0729166666666671E-2</v>
      </c>
    </row>
    <row r="323" spans="1:14" x14ac:dyDescent="0.35">
      <c r="A323" s="63"/>
      <c r="B323" s="1" t="s">
        <v>45</v>
      </c>
      <c r="C323" s="12">
        <v>39</v>
      </c>
      <c r="D323" s="13">
        <v>2.8655400440852311E-2</v>
      </c>
      <c r="E323" s="12">
        <v>32</v>
      </c>
      <c r="F323" s="13">
        <v>1.8923713778829097E-2</v>
      </c>
      <c r="G323" s="12">
        <v>63</v>
      </c>
      <c r="H323" s="13">
        <v>2.8225806451612899E-2</v>
      </c>
      <c r="I323" s="12">
        <v>30</v>
      </c>
      <c r="J323" s="13">
        <v>2.8571428571428571E-2</v>
      </c>
      <c r="K323" s="12">
        <v>28</v>
      </c>
      <c r="L323" s="13">
        <v>3.3532934131736525E-2</v>
      </c>
      <c r="M323" s="12">
        <v>23</v>
      </c>
      <c r="N323" s="16">
        <f t="shared" si="42"/>
        <v>5.9895833333333336E-2</v>
      </c>
    </row>
    <row r="324" spans="1:14" x14ac:dyDescent="0.35">
      <c r="A324" s="59" t="s">
        <v>74</v>
      </c>
      <c r="B324" s="8" t="s">
        <v>49</v>
      </c>
      <c r="C324" s="9">
        <v>381</v>
      </c>
      <c r="D324" s="10">
        <v>0.28201332346410068</v>
      </c>
      <c r="E324" s="9">
        <v>532</v>
      </c>
      <c r="F324" s="10">
        <v>0.31591448931116389</v>
      </c>
      <c r="G324" s="9">
        <v>639</v>
      </c>
      <c r="H324" s="10">
        <v>0.28526785714285713</v>
      </c>
      <c r="I324" s="9">
        <v>319</v>
      </c>
      <c r="J324" s="10">
        <v>0.30009407337723426</v>
      </c>
      <c r="K324" s="17" t="s">
        <v>3</v>
      </c>
      <c r="L324" s="18" t="s">
        <v>3</v>
      </c>
      <c r="M324" s="17" t="s">
        <v>3</v>
      </c>
      <c r="N324" s="20" t="s">
        <v>3</v>
      </c>
    </row>
    <row r="325" spans="1:14" x14ac:dyDescent="0.35">
      <c r="A325" s="60">
        <v>0</v>
      </c>
      <c r="B325" s="1" t="s">
        <v>48</v>
      </c>
      <c r="C325" s="12">
        <v>701</v>
      </c>
      <c r="D325" s="13">
        <v>0.51887490747594378</v>
      </c>
      <c r="E325" s="12">
        <v>825</v>
      </c>
      <c r="F325" s="13">
        <v>0.48990498812351546</v>
      </c>
      <c r="G325" s="12">
        <v>1139</v>
      </c>
      <c r="H325" s="13">
        <v>0.50848214285714288</v>
      </c>
      <c r="I325" s="12">
        <v>518</v>
      </c>
      <c r="J325" s="13">
        <v>0.48730009407337715</v>
      </c>
      <c r="K325" s="19" t="s">
        <v>3</v>
      </c>
      <c r="L325" s="20" t="s">
        <v>3</v>
      </c>
      <c r="M325" s="19" t="s">
        <v>3</v>
      </c>
      <c r="N325" s="20" t="s">
        <v>3</v>
      </c>
    </row>
    <row r="326" spans="1:14" x14ac:dyDescent="0.35">
      <c r="A326" s="60">
        <v>0</v>
      </c>
      <c r="B326" s="1" t="s">
        <v>47</v>
      </c>
      <c r="C326" s="12">
        <v>209</v>
      </c>
      <c r="D326" s="13">
        <v>0.15470022205773501</v>
      </c>
      <c r="E326" s="12">
        <v>231</v>
      </c>
      <c r="F326" s="13">
        <v>0.13717339667458434</v>
      </c>
      <c r="G326" s="12">
        <v>349</v>
      </c>
      <c r="H326" s="13">
        <v>0.15580357142857143</v>
      </c>
      <c r="I326" s="12">
        <v>161</v>
      </c>
      <c r="J326" s="13">
        <v>0.15145813734713076</v>
      </c>
      <c r="K326" s="19" t="s">
        <v>3</v>
      </c>
      <c r="L326" s="20" t="s">
        <v>3</v>
      </c>
      <c r="M326" s="19" t="s">
        <v>3</v>
      </c>
      <c r="N326" s="20" t="s">
        <v>3</v>
      </c>
    </row>
    <row r="327" spans="1:14" x14ac:dyDescent="0.35">
      <c r="A327" s="60">
        <v>0</v>
      </c>
      <c r="B327" s="1" t="s">
        <v>46</v>
      </c>
      <c r="C327" s="12">
        <v>40</v>
      </c>
      <c r="D327" s="13">
        <v>2.9607698001480384E-2</v>
      </c>
      <c r="E327" s="12">
        <v>72</v>
      </c>
      <c r="F327" s="13">
        <v>4.275534441805226E-2</v>
      </c>
      <c r="G327" s="12">
        <v>84</v>
      </c>
      <c r="H327" s="13">
        <v>3.7499999999999999E-2</v>
      </c>
      <c r="I327" s="12">
        <v>41</v>
      </c>
      <c r="J327" s="13">
        <v>3.8570084666039513E-2</v>
      </c>
      <c r="K327" s="19" t="s">
        <v>3</v>
      </c>
      <c r="L327" s="20" t="s">
        <v>3</v>
      </c>
      <c r="M327" s="19" t="s">
        <v>3</v>
      </c>
      <c r="N327" s="20" t="s">
        <v>3</v>
      </c>
    </row>
    <row r="328" spans="1:14" x14ac:dyDescent="0.35">
      <c r="A328" s="61">
        <v>0</v>
      </c>
      <c r="B328" s="4" t="s">
        <v>45</v>
      </c>
      <c r="C328" s="15">
        <v>20</v>
      </c>
      <c r="D328" s="16">
        <v>1.4803849000740192E-2</v>
      </c>
      <c r="E328" s="15">
        <v>24</v>
      </c>
      <c r="F328" s="16">
        <v>1.4251781472684086E-2</v>
      </c>
      <c r="G328" s="15">
        <v>29</v>
      </c>
      <c r="H328" s="16">
        <v>1.2946428571428572E-2</v>
      </c>
      <c r="I328" s="15">
        <v>24</v>
      </c>
      <c r="J328" s="16">
        <v>2.2577610536218252E-2</v>
      </c>
      <c r="K328" s="5" t="s">
        <v>3</v>
      </c>
      <c r="L328" s="6" t="s">
        <v>3</v>
      </c>
      <c r="M328" s="5" t="s">
        <v>3</v>
      </c>
      <c r="N328" s="20" t="s">
        <v>3</v>
      </c>
    </row>
    <row r="329" spans="1:14" x14ac:dyDescent="0.35">
      <c r="A329" s="59" t="s">
        <v>321</v>
      </c>
      <c r="B329" s="8" t="s">
        <v>323</v>
      </c>
      <c r="C329" s="17" t="s">
        <v>3</v>
      </c>
      <c r="D329" s="18" t="s">
        <v>3</v>
      </c>
      <c r="E329" s="17" t="s">
        <v>3</v>
      </c>
      <c r="F329" s="18" t="s">
        <v>3</v>
      </c>
      <c r="G329" s="17" t="s">
        <v>3</v>
      </c>
      <c r="H329" s="18" t="s">
        <v>3</v>
      </c>
      <c r="I329" s="17" t="s">
        <v>3</v>
      </c>
      <c r="J329" s="18" t="s">
        <v>3</v>
      </c>
      <c r="K329" s="9">
        <v>419</v>
      </c>
      <c r="L329" s="10">
        <v>0.46815642458100565</v>
      </c>
      <c r="M329" s="9">
        <v>162</v>
      </c>
      <c r="N329" s="10">
        <v>0.40399002493765584</v>
      </c>
    </row>
    <row r="330" spans="1:14" x14ac:dyDescent="0.35">
      <c r="A330" s="60"/>
      <c r="B330" s="1" t="s">
        <v>324</v>
      </c>
      <c r="C330" s="19" t="s">
        <v>3</v>
      </c>
      <c r="D330" s="20" t="s">
        <v>3</v>
      </c>
      <c r="E330" s="19" t="s">
        <v>3</v>
      </c>
      <c r="F330" s="20" t="s">
        <v>3</v>
      </c>
      <c r="G330" s="19" t="s">
        <v>3</v>
      </c>
      <c r="H330" s="20" t="s">
        <v>3</v>
      </c>
      <c r="I330" s="19" t="s">
        <v>3</v>
      </c>
      <c r="J330" s="20" t="s">
        <v>3</v>
      </c>
      <c r="K330" s="12">
        <v>307</v>
      </c>
      <c r="L330" s="13">
        <v>0.34301675977653628</v>
      </c>
      <c r="M330" s="12">
        <v>154</v>
      </c>
      <c r="N330" s="13">
        <v>0.38403990024937656</v>
      </c>
    </row>
    <row r="331" spans="1:14" x14ac:dyDescent="0.35">
      <c r="A331" s="60"/>
      <c r="B331" s="1" t="s">
        <v>283</v>
      </c>
      <c r="C331" s="19" t="s">
        <v>3</v>
      </c>
      <c r="D331" s="20" t="s">
        <v>3</v>
      </c>
      <c r="E331" s="19" t="s">
        <v>3</v>
      </c>
      <c r="F331" s="20" t="s">
        <v>3</v>
      </c>
      <c r="G331" s="19" t="s">
        <v>3</v>
      </c>
      <c r="H331" s="20" t="s">
        <v>3</v>
      </c>
      <c r="I331" s="19" t="s">
        <v>3</v>
      </c>
      <c r="J331" s="20" t="s">
        <v>3</v>
      </c>
      <c r="K331" s="12">
        <v>118</v>
      </c>
      <c r="L331" s="13">
        <v>0.13184357541899441</v>
      </c>
      <c r="M331" s="12">
        <v>46</v>
      </c>
      <c r="N331" s="13">
        <v>0.11471321695760599</v>
      </c>
    </row>
    <row r="332" spans="1:14" x14ac:dyDescent="0.35">
      <c r="A332" s="60"/>
      <c r="B332" s="1" t="s">
        <v>325</v>
      </c>
      <c r="C332" s="19" t="s">
        <v>3</v>
      </c>
      <c r="D332" s="20" t="s">
        <v>3</v>
      </c>
      <c r="E332" s="19" t="s">
        <v>3</v>
      </c>
      <c r="F332" s="20" t="s">
        <v>3</v>
      </c>
      <c r="G332" s="19" t="s">
        <v>3</v>
      </c>
      <c r="H332" s="20" t="s">
        <v>3</v>
      </c>
      <c r="I332" s="19" t="s">
        <v>3</v>
      </c>
      <c r="J332" s="20" t="s">
        <v>3</v>
      </c>
      <c r="K332" s="12">
        <v>34</v>
      </c>
      <c r="L332" s="13">
        <v>3.798882681564246E-2</v>
      </c>
      <c r="M332" s="12">
        <v>23</v>
      </c>
      <c r="N332" s="13">
        <v>5.7356608478802994E-2</v>
      </c>
    </row>
    <row r="333" spans="1:14" x14ac:dyDescent="0.35">
      <c r="A333" s="61"/>
      <c r="B333" s="4" t="s">
        <v>326</v>
      </c>
      <c r="C333" s="5" t="s">
        <v>3</v>
      </c>
      <c r="D333" s="6" t="s">
        <v>3</v>
      </c>
      <c r="E333" s="5" t="s">
        <v>3</v>
      </c>
      <c r="F333" s="6" t="s">
        <v>3</v>
      </c>
      <c r="G333" s="5" t="s">
        <v>3</v>
      </c>
      <c r="H333" s="6" t="s">
        <v>3</v>
      </c>
      <c r="I333" s="5" t="s">
        <v>3</v>
      </c>
      <c r="J333" s="6" t="s">
        <v>3</v>
      </c>
      <c r="K333" s="15">
        <v>17</v>
      </c>
      <c r="L333" s="16">
        <v>1.899441340782123E-2</v>
      </c>
      <c r="M333" s="15">
        <v>16</v>
      </c>
      <c r="N333" s="16">
        <v>3.9900249376558602E-2</v>
      </c>
    </row>
    <row r="334" spans="1:14" x14ac:dyDescent="0.35">
      <c r="A334" s="59" t="s">
        <v>75</v>
      </c>
      <c r="B334" s="8" t="s">
        <v>49</v>
      </c>
      <c r="C334" s="9">
        <v>342</v>
      </c>
      <c r="D334" s="10">
        <v>0.25314581791265728</v>
      </c>
      <c r="E334" s="9">
        <v>466</v>
      </c>
      <c r="F334" s="10">
        <v>0.27622999407231774</v>
      </c>
      <c r="G334" s="9">
        <v>562</v>
      </c>
      <c r="H334" s="10">
        <v>0.25122932498882433</v>
      </c>
      <c r="I334" s="9">
        <v>257</v>
      </c>
      <c r="J334" s="10">
        <v>0.24268177525967893</v>
      </c>
      <c r="K334" s="17" t="s">
        <v>3</v>
      </c>
      <c r="L334" s="18" t="s">
        <v>3</v>
      </c>
      <c r="M334" s="17" t="s">
        <v>3</v>
      </c>
      <c r="N334" s="20" t="s">
        <v>3</v>
      </c>
    </row>
    <row r="335" spans="1:14" x14ac:dyDescent="0.35">
      <c r="A335" s="60">
        <v>0</v>
      </c>
      <c r="B335" s="1" t="s">
        <v>48</v>
      </c>
      <c r="C335" s="12">
        <v>678</v>
      </c>
      <c r="D335" s="13">
        <v>0.50185048112509256</v>
      </c>
      <c r="E335" s="12">
        <v>799</v>
      </c>
      <c r="F335" s="13">
        <v>0.47362181387077645</v>
      </c>
      <c r="G335" s="12">
        <v>1128</v>
      </c>
      <c r="H335" s="13">
        <v>0.50424675905230221</v>
      </c>
      <c r="I335" s="12">
        <v>479</v>
      </c>
      <c r="J335" s="13">
        <v>0.45231350330500469</v>
      </c>
      <c r="K335" s="19" t="s">
        <v>3</v>
      </c>
      <c r="L335" s="20" t="s">
        <v>3</v>
      </c>
      <c r="M335" s="19" t="s">
        <v>3</v>
      </c>
      <c r="N335" s="20" t="s">
        <v>3</v>
      </c>
    </row>
    <row r="336" spans="1:14" x14ac:dyDescent="0.35">
      <c r="A336" s="60">
        <v>0</v>
      </c>
      <c r="B336" s="1" t="s">
        <v>47</v>
      </c>
      <c r="C336" s="12">
        <v>241</v>
      </c>
      <c r="D336" s="13">
        <v>0.17838638045891933</v>
      </c>
      <c r="E336" s="12">
        <v>292</v>
      </c>
      <c r="F336" s="13">
        <v>0.17308832246591582</v>
      </c>
      <c r="G336" s="12">
        <v>405</v>
      </c>
      <c r="H336" s="13">
        <v>0.18104604380867234</v>
      </c>
      <c r="I336" s="12">
        <v>213</v>
      </c>
      <c r="J336" s="13">
        <v>0.20113314447592068</v>
      </c>
      <c r="K336" s="19" t="s">
        <v>3</v>
      </c>
      <c r="L336" s="20" t="s">
        <v>3</v>
      </c>
      <c r="M336" s="19" t="s">
        <v>3</v>
      </c>
      <c r="N336" s="20" t="s">
        <v>3</v>
      </c>
    </row>
    <row r="337" spans="1:14" x14ac:dyDescent="0.35">
      <c r="A337" s="60">
        <v>0</v>
      </c>
      <c r="B337" s="1" t="s">
        <v>46</v>
      </c>
      <c r="C337" s="12">
        <v>57</v>
      </c>
      <c r="D337" s="13">
        <v>4.2190969652109549E-2</v>
      </c>
      <c r="E337" s="12">
        <v>90</v>
      </c>
      <c r="F337" s="13">
        <v>5.3349140486069944E-2</v>
      </c>
      <c r="G337" s="12">
        <v>97</v>
      </c>
      <c r="H337" s="13">
        <v>4.3361645060348682E-2</v>
      </c>
      <c r="I337" s="12">
        <v>65</v>
      </c>
      <c r="J337" s="13">
        <v>6.1378659112370164E-2</v>
      </c>
      <c r="K337" s="19" t="s">
        <v>3</v>
      </c>
      <c r="L337" s="20" t="s">
        <v>3</v>
      </c>
      <c r="M337" s="19" t="s">
        <v>3</v>
      </c>
      <c r="N337" s="20" t="s">
        <v>3</v>
      </c>
    </row>
    <row r="338" spans="1:14" x14ac:dyDescent="0.35">
      <c r="A338" s="61">
        <v>0</v>
      </c>
      <c r="B338" s="4" t="s">
        <v>45</v>
      </c>
      <c r="C338" s="15">
        <v>33</v>
      </c>
      <c r="D338" s="16">
        <v>2.4426350851221315E-2</v>
      </c>
      <c r="E338" s="15">
        <v>40</v>
      </c>
      <c r="F338" s="16">
        <v>2.3710729104919975E-2</v>
      </c>
      <c r="G338" s="15">
        <v>45</v>
      </c>
      <c r="H338" s="16">
        <v>2.011622708985248E-2</v>
      </c>
      <c r="I338" s="15">
        <v>45</v>
      </c>
      <c r="J338" s="16">
        <v>4.2492917847025496E-2</v>
      </c>
      <c r="K338" s="5" t="s">
        <v>3</v>
      </c>
      <c r="L338" s="6" t="s">
        <v>3</v>
      </c>
      <c r="M338" s="5" t="s">
        <v>3</v>
      </c>
      <c r="N338" s="20" t="s">
        <v>3</v>
      </c>
    </row>
    <row r="339" spans="1:14" x14ac:dyDescent="0.35">
      <c r="A339" s="59" t="s">
        <v>322</v>
      </c>
      <c r="B339" s="8" t="s">
        <v>323</v>
      </c>
      <c r="C339" s="17" t="s">
        <v>3</v>
      </c>
      <c r="D339" s="18" t="s">
        <v>3</v>
      </c>
      <c r="E339" s="17" t="s">
        <v>3</v>
      </c>
      <c r="F339" s="18" t="s">
        <v>3</v>
      </c>
      <c r="G339" s="17" t="s">
        <v>3</v>
      </c>
      <c r="H339" s="18" t="s">
        <v>3</v>
      </c>
      <c r="I339" s="17" t="s">
        <v>3</v>
      </c>
      <c r="J339" s="18" t="s">
        <v>3</v>
      </c>
      <c r="K339" s="9">
        <v>348</v>
      </c>
      <c r="L339" s="10">
        <v>0.3910112359550561</v>
      </c>
      <c r="M339" s="9">
        <v>123</v>
      </c>
      <c r="N339" s="10">
        <v>0.30904522613065327</v>
      </c>
    </row>
    <row r="340" spans="1:14" x14ac:dyDescent="0.35">
      <c r="A340" s="60"/>
      <c r="B340" s="1" t="s">
        <v>324</v>
      </c>
      <c r="C340" s="19" t="s">
        <v>3</v>
      </c>
      <c r="D340" s="20" t="s">
        <v>3</v>
      </c>
      <c r="E340" s="19" t="s">
        <v>3</v>
      </c>
      <c r="F340" s="20" t="s">
        <v>3</v>
      </c>
      <c r="G340" s="19" t="s">
        <v>3</v>
      </c>
      <c r="H340" s="20" t="s">
        <v>3</v>
      </c>
      <c r="I340" s="19" t="s">
        <v>3</v>
      </c>
      <c r="J340" s="20" t="s">
        <v>3</v>
      </c>
      <c r="K340" s="12">
        <v>324</v>
      </c>
      <c r="L340" s="13">
        <v>0.36404494382022468</v>
      </c>
      <c r="M340" s="12">
        <v>157</v>
      </c>
      <c r="N340" s="13">
        <v>0.39447236180904527</v>
      </c>
    </row>
    <row r="341" spans="1:14" x14ac:dyDescent="0.35">
      <c r="A341" s="60"/>
      <c r="B341" s="1" t="s">
        <v>283</v>
      </c>
      <c r="C341" s="19" t="s">
        <v>3</v>
      </c>
      <c r="D341" s="20" t="s">
        <v>3</v>
      </c>
      <c r="E341" s="19" t="s">
        <v>3</v>
      </c>
      <c r="F341" s="20" t="s">
        <v>3</v>
      </c>
      <c r="G341" s="19" t="s">
        <v>3</v>
      </c>
      <c r="H341" s="20" t="s">
        <v>3</v>
      </c>
      <c r="I341" s="19" t="s">
        <v>3</v>
      </c>
      <c r="J341" s="20" t="s">
        <v>3</v>
      </c>
      <c r="K341" s="12">
        <v>130</v>
      </c>
      <c r="L341" s="13">
        <v>0.14606741573033707</v>
      </c>
      <c r="M341" s="12">
        <v>60</v>
      </c>
      <c r="N341" s="13">
        <v>0.15075376884422112</v>
      </c>
    </row>
    <row r="342" spans="1:14" x14ac:dyDescent="0.35">
      <c r="A342" s="60"/>
      <c r="B342" s="1" t="s">
        <v>325</v>
      </c>
      <c r="C342" s="19" t="s">
        <v>3</v>
      </c>
      <c r="D342" s="20" t="s">
        <v>3</v>
      </c>
      <c r="E342" s="19" t="s">
        <v>3</v>
      </c>
      <c r="F342" s="20" t="s">
        <v>3</v>
      </c>
      <c r="G342" s="19" t="s">
        <v>3</v>
      </c>
      <c r="H342" s="20" t="s">
        <v>3</v>
      </c>
      <c r="I342" s="19" t="s">
        <v>3</v>
      </c>
      <c r="J342" s="20" t="s">
        <v>3</v>
      </c>
      <c r="K342" s="12">
        <v>56</v>
      </c>
      <c r="L342" s="13">
        <v>6.2921348314606745E-2</v>
      </c>
      <c r="M342" s="12">
        <v>39</v>
      </c>
      <c r="N342" s="13">
        <v>9.7989949748743713E-2</v>
      </c>
    </row>
    <row r="343" spans="1:14" ht="12.75" customHeight="1" x14ac:dyDescent="0.35">
      <c r="A343" s="61"/>
      <c r="B343" s="4" t="s">
        <v>326</v>
      </c>
      <c r="C343" s="5" t="s">
        <v>3</v>
      </c>
      <c r="D343" s="6" t="s">
        <v>3</v>
      </c>
      <c r="E343" s="5" t="s">
        <v>3</v>
      </c>
      <c r="F343" s="6" t="s">
        <v>3</v>
      </c>
      <c r="G343" s="5" t="s">
        <v>3</v>
      </c>
      <c r="H343" s="6" t="s">
        <v>3</v>
      </c>
      <c r="I343" s="5" t="s">
        <v>3</v>
      </c>
      <c r="J343" s="6" t="s">
        <v>3</v>
      </c>
      <c r="K343" s="15">
        <v>32</v>
      </c>
      <c r="L343" s="16">
        <v>3.5955056179775284E-2</v>
      </c>
      <c r="M343" s="15">
        <v>19</v>
      </c>
      <c r="N343" s="16">
        <v>4.7738693467336682E-2</v>
      </c>
    </row>
    <row r="344" spans="1:14" x14ac:dyDescent="0.35">
      <c r="A344" s="59" t="s">
        <v>86</v>
      </c>
      <c r="B344" s="8" t="s">
        <v>91</v>
      </c>
      <c r="C344" s="9">
        <v>299</v>
      </c>
      <c r="D344" s="10">
        <v>0.21761280931586607</v>
      </c>
      <c r="E344" s="9">
        <v>420</v>
      </c>
      <c r="F344" s="10">
        <v>0.2507462686567164</v>
      </c>
      <c r="G344" s="9">
        <v>551</v>
      </c>
      <c r="H344" s="10">
        <v>0.25079654073736912</v>
      </c>
      <c r="I344" s="9">
        <v>346</v>
      </c>
      <c r="J344" s="10">
        <v>0.3323727185398655</v>
      </c>
      <c r="K344" s="17" t="s">
        <v>3</v>
      </c>
      <c r="L344" s="18" t="s">
        <v>3</v>
      </c>
      <c r="M344" s="17" t="s">
        <v>3</v>
      </c>
      <c r="N344" s="20" t="s">
        <v>3</v>
      </c>
    </row>
    <row r="345" spans="1:14" x14ac:dyDescent="0.35">
      <c r="A345" s="60">
        <v>0</v>
      </c>
      <c r="B345" s="1" t="s">
        <v>90</v>
      </c>
      <c r="C345" s="12">
        <v>641</v>
      </c>
      <c r="D345" s="13">
        <v>0.46652110625909754</v>
      </c>
      <c r="E345" s="12">
        <v>757</v>
      </c>
      <c r="F345" s="13">
        <v>0.4519402985074627</v>
      </c>
      <c r="G345" s="12">
        <v>951</v>
      </c>
      <c r="H345" s="13">
        <v>0.43286299499317255</v>
      </c>
      <c r="I345" s="12">
        <v>427</v>
      </c>
      <c r="J345" s="13">
        <v>0.4101825168107589</v>
      </c>
      <c r="K345" s="19" t="s">
        <v>3</v>
      </c>
      <c r="L345" s="20" t="s">
        <v>3</v>
      </c>
      <c r="M345" s="19" t="s">
        <v>3</v>
      </c>
      <c r="N345" s="20" t="s">
        <v>3</v>
      </c>
    </row>
    <row r="346" spans="1:14" x14ac:dyDescent="0.35">
      <c r="A346" s="60">
        <v>0</v>
      </c>
      <c r="B346" s="1" t="s">
        <v>89</v>
      </c>
      <c r="C346" s="12">
        <v>291</v>
      </c>
      <c r="D346" s="13">
        <v>0.2117903930131004</v>
      </c>
      <c r="E346" s="12">
        <v>315</v>
      </c>
      <c r="F346" s="13">
        <v>0.18805970149253731</v>
      </c>
      <c r="G346" s="12">
        <v>431</v>
      </c>
      <c r="H346" s="13">
        <v>0.19617660446062815</v>
      </c>
      <c r="I346" s="12">
        <v>167</v>
      </c>
      <c r="J346" s="13">
        <v>0.16042267050912584</v>
      </c>
      <c r="K346" s="19" t="s">
        <v>3</v>
      </c>
      <c r="L346" s="20" t="s">
        <v>3</v>
      </c>
      <c r="M346" s="19" t="s">
        <v>3</v>
      </c>
      <c r="N346" s="20" t="s">
        <v>3</v>
      </c>
    </row>
    <row r="347" spans="1:14" x14ac:dyDescent="0.35">
      <c r="A347" s="60">
        <v>0</v>
      </c>
      <c r="B347" s="1" t="s">
        <v>88</v>
      </c>
      <c r="C347" s="12">
        <v>109</v>
      </c>
      <c r="D347" s="13">
        <v>7.9330422125181946E-2</v>
      </c>
      <c r="E347" s="12">
        <v>139</v>
      </c>
      <c r="F347" s="13">
        <v>8.2985074626865676E-2</v>
      </c>
      <c r="G347" s="12">
        <v>208</v>
      </c>
      <c r="H347" s="13">
        <v>9.4674556213017749E-2</v>
      </c>
      <c r="I347" s="12">
        <v>72</v>
      </c>
      <c r="J347" s="13">
        <v>6.9164265129683003E-2</v>
      </c>
      <c r="K347" s="19" t="s">
        <v>3</v>
      </c>
      <c r="L347" s="20" t="s">
        <v>3</v>
      </c>
      <c r="M347" s="19" t="s">
        <v>3</v>
      </c>
      <c r="N347" s="20" t="s">
        <v>3</v>
      </c>
    </row>
    <row r="348" spans="1:14" ht="12.75" customHeight="1" x14ac:dyDescent="0.35">
      <c r="A348" s="61">
        <v>0</v>
      </c>
      <c r="B348" s="4" t="s">
        <v>87</v>
      </c>
      <c r="C348" s="15">
        <v>34</v>
      </c>
      <c r="D348" s="16">
        <v>2.4745269286754003E-2</v>
      </c>
      <c r="E348" s="15">
        <v>44</v>
      </c>
      <c r="F348" s="16">
        <v>2.6268656716417912E-2</v>
      </c>
      <c r="G348" s="15">
        <v>56</v>
      </c>
      <c r="H348" s="16">
        <v>2.548930359581247E-2</v>
      </c>
      <c r="I348" s="15">
        <v>29</v>
      </c>
      <c r="J348" s="16">
        <v>2.785782901056676E-2</v>
      </c>
      <c r="K348" s="5" t="s">
        <v>3</v>
      </c>
      <c r="L348" s="6" t="s">
        <v>3</v>
      </c>
      <c r="M348" s="5" t="s">
        <v>3</v>
      </c>
      <c r="N348" s="20" t="s">
        <v>3</v>
      </c>
    </row>
    <row r="349" spans="1:14" x14ac:dyDescent="0.35">
      <c r="A349" s="59" t="s">
        <v>327</v>
      </c>
      <c r="B349" s="8" t="s">
        <v>323</v>
      </c>
      <c r="C349" s="17" t="s">
        <v>3</v>
      </c>
      <c r="D349" s="18" t="s">
        <v>3</v>
      </c>
      <c r="E349" s="17" t="s">
        <v>3</v>
      </c>
      <c r="F349" s="18" t="s">
        <v>3</v>
      </c>
      <c r="G349" s="17" t="s">
        <v>3</v>
      </c>
      <c r="H349" s="18" t="s">
        <v>3</v>
      </c>
      <c r="I349" s="17" t="s">
        <v>3</v>
      </c>
      <c r="J349" s="18" t="s">
        <v>3</v>
      </c>
      <c r="K349" s="17">
        <v>387</v>
      </c>
      <c r="L349" s="18">
        <v>0.4358108108108108</v>
      </c>
      <c r="M349" s="17">
        <v>142</v>
      </c>
      <c r="N349" s="18">
        <v>0.35588972431077692</v>
      </c>
    </row>
    <row r="350" spans="1:14" x14ac:dyDescent="0.35">
      <c r="A350" s="60"/>
      <c r="B350" s="1" t="s">
        <v>324</v>
      </c>
      <c r="C350" s="19" t="s">
        <v>3</v>
      </c>
      <c r="D350" s="20" t="s">
        <v>3</v>
      </c>
      <c r="E350" s="19" t="s">
        <v>3</v>
      </c>
      <c r="F350" s="20" t="s">
        <v>3</v>
      </c>
      <c r="G350" s="19" t="s">
        <v>3</v>
      </c>
      <c r="H350" s="20" t="s">
        <v>3</v>
      </c>
      <c r="I350" s="19" t="s">
        <v>3</v>
      </c>
      <c r="J350" s="20" t="s">
        <v>3</v>
      </c>
      <c r="K350" s="19">
        <v>239</v>
      </c>
      <c r="L350" s="20">
        <v>0.26914414414414417</v>
      </c>
      <c r="M350" s="19">
        <v>121</v>
      </c>
      <c r="N350" s="20">
        <v>0.30325814536340856</v>
      </c>
    </row>
    <row r="351" spans="1:14" x14ac:dyDescent="0.35">
      <c r="A351" s="60"/>
      <c r="B351" s="1" t="s">
        <v>283</v>
      </c>
      <c r="C351" s="19" t="s">
        <v>3</v>
      </c>
      <c r="D351" s="20" t="s">
        <v>3</v>
      </c>
      <c r="E351" s="19" t="s">
        <v>3</v>
      </c>
      <c r="F351" s="20" t="s">
        <v>3</v>
      </c>
      <c r="G351" s="19" t="s">
        <v>3</v>
      </c>
      <c r="H351" s="20" t="s">
        <v>3</v>
      </c>
      <c r="I351" s="19" t="s">
        <v>3</v>
      </c>
      <c r="J351" s="20" t="s">
        <v>3</v>
      </c>
      <c r="K351" s="19">
        <v>191</v>
      </c>
      <c r="L351" s="20">
        <v>0.21509009009009009</v>
      </c>
      <c r="M351" s="19">
        <v>78</v>
      </c>
      <c r="N351" s="20">
        <v>0.19548872180451127</v>
      </c>
    </row>
    <row r="352" spans="1:14" x14ac:dyDescent="0.35">
      <c r="A352" s="60"/>
      <c r="B352" s="1" t="s">
        <v>325</v>
      </c>
      <c r="C352" s="19" t="s">
        <v>3</v>
      </c>
      <c r="D352" s="20" t="s">
        <v>3</v>
      </c>
      <c r="E352" s="19" t="s">
        <v>3</v>
      </c>
      <c r="F352" s="20" t="s">
        <v>3</v>
      </c>
      <c r="G352" s="19" t="s">
        <v>3</v>
      </c>
      <c r="H352" s="20" t="s">
        <v>3</v>
      </c>
      <c r="I352" s="19" t="s">
        <v>3</v>
      </c>
      <c r="J352" s="20" t="s">
        <v>3</v>
      </c>
      <c r="K352" s="19">
        <v>47</v>
      </c>
      <c r="L352" s="20">
        <v>5.2927927927927929E-2</v>
      </c>
      <c r="M352" s="19">
        <v>41</v>
      </c>
      <c r="N352" s="20">
        <v>0.10275689223057644</v>
      </c>
    </row>
    <row r="353" spans="1:14" ht="12.75" customHeight="1" x14ac:dyDescent="0.35">
      <c r="A353" s="61"/>
      <c r="B353" s="4" t="s">
        <v>326</v>
      </c>
      <c r="C353" s="5" t="s">
        <v>3</v>
      </c>
      <c r="D353" s="6" t="s">
        <v>3</v>
      </c>
      <c r="E353" s="5" t="s">
        <v>3</v>
      </c>
      <c r="F353" s="6" t="s">
        <v>3</v>
      </c>
      <c r="G353" s="5" t="s">
        <v>3</v>
      </c>
      <c r="H353" s="6" t="s">
        <v>3</v>
      </c>
      <c r="I353" s="5" t="s">
        <v>3</v>
      </c>
      <c r="J353" s="6" t="s">
        <v>3</v>
      </c>
      <c r="K353" s="5">
        <v>24</v>
      </c>
      <c r="L353" s="6">
        <v>2.7027027027027025E-2</v>
      </c>
      <c r="M353" s="5">
        <v>17</v>
      </c>
      <c r="N353" s="6">
        <v>4.2606516290726822E-2</v>
      </c>
    </row>
    <row r="354" spans="1:14" x14ac:dyDescent="0.35">
      <c r="A354" s="59" t="s">
        <v>328</v>
      </c>
      <c r="B354" s="8" t="s">
        <v>323</v>
      </c>
      <c r="C354" s="17" t="s">
        <v>3</v>
      </c>
      <c r="D354" s="18" t="s">
        <v>3</v>
      </c>
      <c r="E354" s="17" t="s">
        <v>3</v>
      </c>
      <c r="F354" s="18" t="s">
        <v>3</v>
      </c>
      <c r="G354" s="17" t="s">
        <v>3</v>
      </c>
      <c r="H354" s="18" t="s">
        <v>3</v>
      </c>
      <c r="I354" s="17" t="s">
        <v>3</v>
      </c>
      <c r="J354" s="18" t="s">
        <v>3</v>
      </c>
      <c r="K354" s="17">
        <v>396</v>
      </c>
      <c r="L354" s="18">
        <v>0.44544431946006752</v>
      </c>
      <c r="M354" s="17">
        <v>139</v>
      </c>
      <c r="N354" s="20">
        <v>0.34924623115577885</v>
      </c>
    </row>
    <row r="355" spans="1:14" x14ac:dyDescent="0.35">
      <c r="A355" s="60"/>
      <c r="B355" s="1" t="s">
        <v>324</v>
      </c>
      <c r="C355" s="19" t="s">
        <v>3</v>
      </c>
      <c r="D355" s="20" t="s">
        <v>3</v>
      </c>
      <c r="E355" s="19" t="s">
        <v>3</v>
      </c>
      <c r="F355" s="20" t="s">
        <v>3</v>
      </c>
      <c r="G355" s="19" t="s">
        <v>3</v>
      </c>
      <c r="H355" s="20" t="s">
        <v>3</v>
      </c>
      <c r="I355" s="19" t="s">
        <v>3</v>
      </c>
      <c r="J355" s="20" t="s">
        <v>3</v>
      </c>
      <c r="K355" s="19">
        <v>243</v>
      </c>
      <c r="L355" s="20">
        <v>0.27334083239595053</v>
      </c>
      <c r="M355" s="19">
        <v>117</v>
      </c>
      <c r="N355" s="20">
        <v>0.29396984924623115</v>
      </c>
    </row>
    <row r="356" spans="1:14" x14ac:dyDescent="0.35">
      <c r="A356" s="60"/>
      <c r="B356" s="1" t="s">
        <v>283</v>
      </c>
      <c r="C356" s="19" t="s">
        <v>3</v>
      </c>
      <c r="D356" s="20" t="s">
        <v>3</v>
      </c>
      <c r="E356" s="19" t="s">
        <v>3</v>
      </c>
      <c r="F356" s="20" t="s">
        <v>3</v>
      </c>
      <c r="G356" s="19" t="s">
        <v>3</v>
      </c>
      <c r="H356" s="20" t="s">
        <v>3</v>
      </c>
      <c r="I356" s="19" t="s">
        <v>3</v>
      </c>
      <c r="J356" s="20" t="s">
        <v>3</v>
      </c>
      <c r="K356" s="19">
        <v>197</v>
      </c>
      <c r="L356" s="20">
        <v>0.22159730033745781</v>
      </c>
      <c r="M356" s="19">
        <v>74</v>
      </c>
      <c r="N356" s="20">
        <v>0.18592964824120603</v>
      </c>
    </row>
    <row r="357" spans="1:14" x14ac:dyDescent="0.35">
      <c r="A357" s="60"/>
      <c r="B357" s="1" t="s">
        <v>325</v>
      </c>
      <c r="C357" s="19" t="s">
        <v>3</v>
      </c>
      <c r="D357" s="20" t="s">
        <v>3</v>
      </c>
      <c r="E357" s="19" t="s">
        <v>3</v>
      </c>
      <c r="F357" s="20" t="s">
        <v>3</v>
      </c>
      <c r="G357" s="19" t="s">
        <v>3</v>
      </c>
      <c r="H357" s="20" t="s">
        <v>3</v>
      </c>
      <c r="I357" s="19" t="s">
        <v>3</v>
      </c>
      <c r="J357" s="20" t="s">
        <v>3</v>
      </c>
      <c r="K357" s="19">
        <v>39</v>
      </c>
      <c r="L357" s="20">
        <v>4.3869516310461189E-2</v>
      </c>
      <c r="M357" s="19">
        <v>48</v>
      </c>
      <c r="N357" s="20">
        <v>0.12060301507537689</v>
      </c>
    </row>
    <row r="358" spans="1:14" x14ac:dyDescent="0.35">
      <c r="A358" s="61"/>
      <c r="B358" s="4" t="s">
        <v>326</v>
      </c>
      <c r="C358" s="5" t="s">
        <v>3</v>
      </c>
      <c r="D358" s="6" t="s">
        <v>3</v>
      </c>
      <c r="E358" s="5" t="s">
        <v>3</v>
      </c>
      <c r="F358" s="6" t="s">
        <v>3</v>
      </c>
      <c r="G358" s="5" t="s">
        <v>3</v>
      </c>
      <c r="H358" s="6" t="s">
        <v>3</v>
      </c>
      <c r="I358" s="5" t="s">
        <v>3</v>
      </c>
      <c r="J358" s="6" t="s">
        <v>3</v>
      </c>
      <c r="K358" s="5">
        <v>14</v>
      </c>
      <c r="L358" s="6">
        <v>1.5748031496062992E-2</v>
      </c>
      <c r="M358" s="5">
        <v>20</v>
      </c>
      <c r="N358" s="6">
        <v>5.0251256281407038E-2</v>
      </c>
    </row>
    <row r="359" spans="1:14" x14ac:dyDescent="0.35">
      <c r="A359" s="59" t="s">
        <v>329</v>
      </c>
      <c r="B359" s="8" t="s">
        <v>323</v>
      </c>
      <c r="C359" s="17" t="s">
        <v>3</v>
      </c>
      <c r="D359" s="18" t="s">
        <v>3</v>
      </c>
      <c r="E359" s="17" t="s">
        <v>3</v>
      </c>
      <c r="F359" s="18" t="s">
        <v>3</v>
      </c>
      <c r="G359" s="17" t="s">
        <v>3</v>
      </c>
      <c r="H359" s="18" t="s">
        <v>3</v>
      </c>
      <c r="I359" s="17" t="s">
        <v>3</v>
      </c>
      <c r="J359" s="18" t="s">
        <v>3</v>
      </c>
      <c r="K359" s="17">
        <v>379</v>
      </c>
      <c r="L359" s="18">
        <v>0.42680180180180183</v>
      </c>
      <c r="M359" s="17">
        <v>170</v>
      </c>
      <c r="N359" s="18">
        <v>0.42929292929292928</v>
      </c>
    </row>
    <row r="360" spans="1:14" x14ac:dyDescent="0.35">
      <c r="A360" s="60"/>
      <c r="B360" s="1" t="s">
        <v>324</v>
      </c>
      <c r="C360" s="19" t="s">
        <v>3</v>
      </c>
      <c r="D360" s="20" t="s">
        <v>3</v>
      </c>
      <c r="E360" s="19" t="s">
        <v>3</v>
      </c>
      <c r="F360" s="20" t="s">
        <v>3</v>
      </c>
      <c r="G360" s="19" t="s">
        <v>3</v>
      </c>
      <c r="H360" s="20" t="s">
        <v>3</v>
      </c>
      <c r="I360" s="19" t="s">
        <v>3</v>
      </c>
      <c r="J360" s="20" t="s">
        <v>3</v>
      </c>
      <c r="K360" s="19">
        <v>255</v>
      </c>
      <c r="L360" s="20">
        <v>0.28716216216216217</v>
      </c>
      <c r="M360" s="19">
        <v>112</v>
      </c>
      <c r="N360" s="20">
        <v>0.28282828282828282</v>
      </c>
    </row>
    <row r="361" spans="1:14" x14ac:dyDescent="0.35">
      <c r="A361" s="60"/>
      <c r="B361" s="1" t="s">
        <v>283</v>
      </c>
      <c r="C361" s="19" t="s">
        <v>3</v>
      </c>
      <c r="D361" s="20" t="s">
        <v>3</v>
      </c>
      <c r="E361" s="19" t="s">
        <v>3</v>
      </c>
      <c r="F361" s="20" t="s">
        <v>3</v>
      </c>
      <c r="G361" s="19" t="s">
        <v>3</v>
      </c>
      <c r="H361" s="20" t="s">
        <v>3</v>
      </c>
      <c r="I361" s="19" t="s">
        <v>3</v>
      </c>
      <c r="J361" s="20" t="s">
        <v>3</v>
      </c>
      <c r="K361" s="19">
        <v>185</v>
      </c>
      <c r="L361" s="20">
        <v>0.20833333333333337</v>
      </c>
      <c r="M361" s="19">
        <v>76</v>
      </c>
      <c r="N361" s="20">
        <v>0.19191919191919191</v>
      </c>
    </row>
    <row r="362" spans="1:14" x14ac:dyDescent="0.35">
      <c r="A362" s="60"/>
      <c r="B362" s="1" t="s">
        <v>325</v>
      </c>
      <c r="C362" s="19" t="s">
        <v>3</v>
      </c>
      <c r="D362" s="20" t="s">
        <v>3</v>
      </c>
      <c r="E362" s="19" t="s">
        <v>3</v>
      </c>
      <c r="F362" s="20" t="s">
        <v>3</v>
      </c>
      <c r="G362" s="19" t="s">
        <v>3</v>
      </c>
      <c r="H362" s="20" t="s">
        <v>3</v>
      </c>
      <c r="I362" s="19" t="s">
        <v>3</v>
      </c>
      <c r="J362" s="20" t="s">
        <v>3</v>
      </c>
      <c r="K362" s="19">
        <v>45</v>
      </c>
      <c r="L362" s="20">
        <v>5.0675675675675678E-2</v>
      </c>
      <c r="M362" s="19">
        <v>26</v>
      </c>
      <c r="N362" s="20">
        <v>6.5656565656565663E-2</v>
      </c>
    </row>
    <row r="363" spans="1:14" x14ac:dyDescent="0.35">
      <c r="A363" s="61"/>
      <c r="B363" s="4" t="s">
        <v>326</v>
      </c>
      <c r="C363" s="5" t="s">
        <v>3</v>
      </c>
      <c r="D363" s="6" t="s">
        <v>3</v>
      </c>
      <c r="E363" s="5" t="s">
        <v>3</v>
      </c>
      <c r="F363" s="6" t="s">
        <v>3</v>
      </c>
      <c r="G363" s="5" t="s">
        <v>3</v>
      </c>
      <c r="H363" s="6" t="s">
        <v>3</v>
      </c>
      <c r="I363" s="5" t="s">
        <v>3</v>
      </c>
      <c r="J363" s="6" t="s">
        <v>3</v>
      </c>
      <c r="K363" s="5">
        <v>24</v>
      </c>
      <c r="L363" s="6">
        <v>2.7027027027027025E-2</v>
      </c>
      <c r="M363" s="5">
        <v>12</v>
      </c>
      <c r="N363" s="6">
        <v>3.0303030303030304E-2</v>
      </c>
    </row>
    <row r="364" spans="1:14" x14ac:dyDescent="0.35">
      <c r="A364" s="59" t="s">
        <v>93</v>
      </c>
      <c r="B364" s="8" t="s">
        <v>91</v>
      </c>
      <c r="C364" s="17" t="s">
        <v>3</v>
      </c>
      <c r="D364" s="18" t="s">
        <v>3</v>
      </c>
      <c r="E364" s="9">
        <v>426</v>
      </c>
      <c r="F364" s="10">
        <v>0.25478468899521534</v>
      </c>
      <c r="G364" s="9">
        <v>551</v>
      </c>
      <c r="H364" s="10">
        <v>0.25228937728937728</v>
      </c>
      <c r="I364" s="9">
        <v>340</v>
      </c>
      <c r="J364" s="10">
        <v>0.32660902977905854</v>
      </c>
      <c r="K364" s="17" t="s">
        <v>3</v>
      </c>
      <c r="L364" s="18" t="s">
        <v>3</v>
      </c>
      <c r="M364" s="17" t="s">
        <v>3</v>
      </c>
      <c r="N364" s="18" t="s">
        <v>3</v>
      </c>
    </row>
    <row r="365" spans="1:14" x14ac:dyDescent="0.35">
      <c r="A365" s="60">
        <v>0</v>
      </c>
      <c r="B365" s="1" t="s">
        <v>90</v>
      </c>
      <c r="C365" s="19" t="s">
        <v>3</v>
      </c>
      <c r="D365" s="20" t="s">
        <v>3</v>
      </c>
      <c r="E365" s="12">
        <v>763</v>
      </c>
      <c r="F365" s="13">
        <v>0.45633971291866027</v>
      </c>
      <c r="G365" s="12">
        <v>903</v>
      </c>
      <c r="H365" s="13">
        <v>0.41346153846153849</v>
      </c>
      <c r="I365" s="12">
        <v>444</v>
      </c>
      <c r="J365" s="13">
        <v>0.4265129682997118</v>
      </c>
      <c r="K365" s="19" t="s">
        <v>3</v>
      </c>
      <c r="L365" s="20" t="s">
        <v>3</v>
      </c>
      <c r="M365" s="19" t="s">
        <v>3</v>
      </c>
      <c r="N365" s="20" t="s">
        <v>3</v>
      </c>
    </row>
    <row r="366" spans="1:14" x14ac:dyDescent="0.35">
      <c r="A366" s="60">
        <v>0</v>
      </c>
      <c r="B366" s="1" t="s">
        <v>89</v>
      </c>
      <c r="C366" s="19" t="s">
        <v>3</v>
      </c>
      <c r="D366" s="20" t="s">
        <v>3</v>
      </c>
      <c r="E366" s="12">
        <v>375</v>
      </c>
      <c r="F366" s="13">
        <v>0.22428229665071769</v>
      </c>
      <c r="G366" s="12">
        <v>548</v>
      </c>
      <c r="H366" s="13">
        <v>0.25091575091575091</v>
      </c>
      <c r="I366" s="12">
        <v>190</v>
      </c>
      <c r="J366" s="13">
        <v>0.18251681075888565</v>
      </c>
      <c r="K366" s="19" t="s">
        <v>3</v>
      </c>
      <c r="L366" s="20" t="s">
        <v>3</v>
      </c>
      <c r="M366" s="19" t="s">
        <v>3</v>
      </c>
      <c r="N366" s="20" t="s">
        <v>3</v>
      </c>
    </row>
    <row r="367" spans="1:14" x14ac:dyDescent="0.35">
      <c r="A367" s="60">
        <v>0</v>
      </c>
      <c r="B367" s="1" t="s">
        <v>88</v>
      </c>
      <c r="C367" s="19" t="s">
        <v>3</v>
      </c>
      <c r="D367" s="20" t="s">
        <v>3</v>
      </c>
      <c r="E367" s="12">
        <v>87</v>
      </c>
      <c r="F367" s="13">
        <v>5.2033492822966515E-2</v>
      </c>
      <c r="G367" s="12">
        <v>136</v>
      </c>
      <c r="H367" s="13">
        <v>6.2271062271062272E-2</v>
      </c>
      <c r="I367" s="12">
        <v>42</v>
      </c>
      <c r="J367" s="13">
        <v>4.0345821325648415E-2</v>
      </c>
      <c r="K367" s="19" t="s">
        <v>3</v>
      </c>
      <c r="L367" s="20" t="s">
        <v>3</v>
      </c>
      <c r="M367" s="19" t="s">
        <v>3</v>
      </c>
      <c r="N367" s="20" t="s">
        <v>3</v>
      </c>
    </row>
    <row r="368" spans="1:14" x14ac:dyDescent="0.35">
      <c r="A368" s="61">
        <v>0</v>
      </c>
      <c r="B368" s="4" t="s">
        <v>87</v>
      </c>
      <c r="C368" s="5" t="s">
        <v>3</v>
      </c>
      <c r="D368" s="6" t="s">
        <v>3</v>
      </c>
      <c r="E368" s="15">
        <v>21</v>
      </c>
      <c r="F368" s="16">
        <v>1.2559808612440191E-2</v>
      </c>
      <c r="G368" s="15">
        <v>46</v>
      </c>
      <c r="H368" s="16">
        <v>2.1062271062271064E-2</v>
      </c>
      <c r="I368" s="15">
        <v>25</v>
      </c>
      <c r="J368" s="16">
        <v>2.4015369836695485E-2</v>
      </c>
      <c r="K368" s="5" t="s">
        <v>3</v>
      </c>
      <c r="L368" s="6" t="s">
        <v>3</v>
      </c>
      <c r="M368" s="5" t="s">
        <v>3</v>
      </c>
      <c r="N368" s="6" t="s">
        <v>3</v>
      </c>
    </row>
    <row r="369" spans="1:14" x14ac:dyDescent="0.35">
      <c r="A369" s="59" t="s">
        <v>330</v>
      </c>
      <c r="B369" s="8" t="s">
        <v>323</v>
      </c>
      <c r="C369" s="17" t="s">
        <v>3</v>
      </c>
      <c r="D369" s="18" t="s">
        <v>3</v>
      </c>
      <c r="E369" s="17" t="s">
        <v>3</v>
      </c>
      <c r="F369" s="18" t="s">
        <v>3</v>
      </c>
      <c r="G369" s="17" t="s">
        <v>3</v>
      </c>
      <c r="H369" s="18" t="s">
        <v>3</v>
      </c>
      <c r="I369" s="17" t="s">
        <v>3</v>
      </c>
      <c r="J369" s="18" t="s">
        <v>3</v>
      </c>
      <c r="K369" s="17">
        <v>405</v>
      </c>
      <c r="L369" s="18">
        <v>0.45454545454545453</v>
      </c>
      <c r="M369" s="17">
        <v>173</v>
      </c>
      <c r="N369" s="18">
        <v>0.43686868686868685</v>
      </c>
    </row>
    <row r="370" spans="1:14" x14ac:dyDescent="0.35">
      <c r="A370" s="60"/>
      <c r="B370" s="1" t="s">
        <v>324</v>
      </c>
      <c r="C370" s="19" t="s">
        <v>3</v>
      </c>
      <c r="D370" s="20" t="s">
        <v>3</v>
      </c>
      <c r="E370" s="19" t="s">
        <v>3</v>
      </c>
      <c r="F370" s="20" t="s">
        <v>3</v>
      </c>
      <c r="G370" s="19" t="s">
        <v>3</v>
      </c>
      <c r="H370" s="20" t="s">
        <v>3</v>
      </c>
      <c r="I370" s="19" t="s">
        <v>3</v>
      </c>
      <c r="J370" s="20" t="s">
        <v>3</v>
      </c>
      <c r="K370" s="19">
        <v>251</v>
      </c>
      <c r="L370" s="20">
        <v>0.28170594837261503</v>
      </c>
      <c r="M370" s="19">
        <v>119</v>
      </c>
      <c r="N370" s="20">
        <v>0.3005050505050505</v>
      </c>
    </row>
    <row r="371" spans="1:14" x14ac:dyDescent="0.35">
      <c r="A371" s="60"/>
      <c r="B371" s="1" t="s">
        <v>283</v>
      </c>
      <c r="C371" s="19" t="s">
        <v>3</v>
      </c>
      <c r="D371" s="20" t="s">
        <v>3</v>
      </c>
      <c r="E371" s="19" t="s">
        <v>3</v>
      </c>
      <c r="F371" s="20" t="s">
        <v>3</v>
      </c>
      <c r="G371" s="19" t="s">
        <v>3</v>
      </c>
      <c r="H371" s="20" t="s">
        <v>3</v>
      </c>
      <c r="I371" s="19" t="s">
        <v>3</v>
      </c>
      <c r="J371" s="20" t="s">
        <v>3</v>
      </c>
      <c r="K371" s="19">
        <v>179</v>
      </c>
      <c r="L371" s="20">
        <v>0.20089786756453423</v>
      </c>
      <c r="M371" s="19">
        <v>82</v>
      </c>
      <c r="N371" s="20">
        <v>0.20707070707070707</v>
      </c>
    </row>
    <row r="372" spans="1:14" x14ac:dyDescent="0.35">
      <c r="A372" s="60"/>
      <c r="B372" s="1" t="s">
        <v>325</v>
      </c>
      <c r="C372" s="19" t="s">
        <v>3</v>
      </c>
      <c r="D372" s="20" t="s">
        <v>3</v>
      </c>
      <c r="E372" s="19" t="s">
        <v>3</v>
      </c>
      <c r="F372" s="20" t="s">
        <v>3</v>
      </c>
      <c r="G372" s="19" t="s">
        <v>3</v>
      </c>
      <c r="H372" s="20" t="s">
        <v>3</v>
      </c>
      <c r="I372" s="19" t="s">
        <v>3</v>
      </c>
      <c r="J372" s="20" t="s">
        <v>3</v>
      </c>
      <c r="K372" s="19">
        <v>37</v>
      </c>
      <c r="L372" s="20">
        <v>4.1526374859708198E-2</v>
      </c>
      <c r="M372" s="19">
        <v>14</v>
      </c>
      <c r="N372" s="20">
        <v>3.5353535353535352E-2</v>
      </c>
    </row>
    <row r="373" spans="1:14" x14ac:dyDescent="0.35">
      <c r="A373" s="61"/>
      <c r="B373" s="4" t="s">
        <v>326</v>
      </c>
      <c r="C373" s="5" t="s">
        <v>3</v>
      </c>
      <c r="D373" s="6" t="s">
        <v>3</v>
      </c>
      <c r="E373" s="5" t="s">
        <v>3</v>
      </c>
      <c r="F373" s="6" t="s">
        <v>3</v>
      </c>
      <c r="G373" s="5" t="s">
        <v>3</v>
      </c>
      <c r="H373" s="6" t="s">
        <v>3</v>
      </c>
      <c r="I373" s="5" t="s">
        <v>3</v>
      </c>
      <c r="J373" s="6" t="s">
        <v>3</v>
      </c>
      <c r="K373" s="5">
        <v>19</v>
      </c>
      <c r="L373" s="6">
        <v>2.1324354657687991E-2</v>
      </c>
      <c r="M373" s="5">
        <v>8</v>
      </c>
      <c r="N373" s="6">
        <v>2.0202020202020204E-2</v>
      </c>
    </row>
    <row r="374" spans="1:14" x14ac:dyDescent="0.35">
      <c r="A374" s="59" t="s">
        <v>94</v>
      </c>
      <c r="B374" s="8" t="s">
        <v>91</v>
      </c>
      <c r="C374" s="17" t="s">
        <v>3</v>
      </c>
      <c r="D374" s="18" t="s">
        <v>3</v>
      </c>
      <c r="E374" s="9">
        <v>433</v>
      </c>
      <c r="F374" s="10">
        <v>0.25959232613908872</v>
      </c>
      <c r="G374" s="9">
        <v>546</v>
      </c>
      <c r="H374" s="10">
        <v>0.25</v>
      </c>
      <c r="I374" s="9">
        <v>329</v>
      </c>
      <c r="J374" s="10">
        <v>0.3160422670509126</v>
      </c>
      <c r="K374" s="17" t="s">
        <v>3</v>
      </c>
      <c r="L374" s="18" t="s">
        <v>3</v>
      </c>
      <c r="M374" s="17" t="s">
        <v>3</v>
      </c>
      <c r="N374" s="18" t="s">
        <v>3</v>
      </c>
    </row>
    <row r="375" spans="1:14" x14ac:dyDescent="0.35">
      <c r="A375" s="60">
        <v>0</v>
      </c>
      <c r="B375" s="1" t="s">
        <v>90</v>
      </c>
      <c r="C375" s="19" t="s">
        <v>3</v>
      </c>
      <c r="D375" s="20" t="s">
        <v>3</v>
      </c>
      <c r="E375" s="12">
        <v>751</v>
      </c>
      <c r="F375" s="13">
        <v>0.45023980815347719</v>
      </c>
      <c r="G375" s="12">
        <v>883</v>
      </c>
      <c r="H375" s="13">
        <v>0.40430402930402937</v>
      </c>
      <c r="I375" s="12">
        <v>447</v>
      </c>
      <c r="J375" s="13">
        <v>0.42939481268011526</v>
      </c>
      <c r="K375" s="19" t="s">
        <v>3</v>
      </c>
      <c r="L375" s="20" t="s">
        <v>3</v>
      </c>
      <c r="M375" s="19" t="s">
        <v>3</v>
      </c>
      <c r="N375" s="20" t="s">
        <v>3</v>
      </c>
    </row>
    <row r="376" spans="1:14" x14ac:dyDescent="0.35">
      <c r="A376" s="60">
        <v>0</v>
      </c>
      <c r="B376" s="1" t="s">
        <v>89</v>
      </c>
      <c r="C376" s="19" t="s">
        <v>3</v>
      </c>
      <c r="D376" s="20" t="s">
        <v>3</v>
      </c>
      <c r="E376" s="12">
        <v>375</v>
      </c>
      <c r="F376" s="13">
        <v>0.22482014388489208</v>
      </c>
      <c r="G376" s="12">
        <v>577</v>
      </c>
      <c r="H376" s="13">
        <v>0.2641941391941392</v>
      </c>
      <c r="I376" s="12">
        <v>187</v>
      </c>
      <c r="J376" s="13">
        <v>0.17963496637848222</v>
      </c>
      <c r="K376" s="19" t="s">
        <v>3</v>
      </c>
      <c r="L376" s="20" t="s">
        <v>3</v>
      </c>
      <c r="M376" s="19" t="s">
        <v>3</v>
      </c>
      <c r="N376" s="20" t="s">
        <v>3</v>
      </c>
    </row>
    <row r="377" spans="1:14" x14ac:dyDescent="0.35">
      <c r="A377" s="60">
        <v>0</v>
      </c>
      <c r="B377" s="1" t="s">
        <v>88</v>
      </c>
      <c r="C377" s="19" t="s">
        <v>3</v>
      </c>
      <c r="D377" s="20" t="s">
        <v>3</v>
      </c>
      <c r="E377" s="12">
        <v>84</v>
      </c>
      <c r="F377" s="13">
        <v>5.0359712230215826E-2</v>
      </c>
      <c r="G377" s="12">
        <v>127</v>
      </c>
      <c r="H377" s="13">
        <v>5.8150183150183145E-2</v>
      </c>
      <c r="I377" s="12">
        <v>56</v>
      </c>
      <c r="J377" s="13">
        <v>5.3794428434197884E-2</v>
      </c>
      <c r="K377" s="19" t="s">
        <v>3</v>
      </c>
      <c r="L377" s="20" t="s">
        <v>3</v>
      </c>
      <c r="M377" s="19" t="s">
        <v>3</v>
      </c>
      <c r="N377" s="20" t="s">
        <v>3</v>
      </c>
    </row>
    <row r="378" spans="1:14" x14ac:dyDescent="0.35">
      <c r="A378" s="61">
        <v>0</v>
      </c>
      <c r="B378" s="4" t="s">
        <v>87</v>
      </c>
      <c r="C378" s="5" t="s">
        <v>3</v>
      </c>
      <c r="D378" s="6" t="s">
        <v>3</v>
      </c>
      <c r="E378" s="15">
        <v>25</v>
      </c>
      <c r="F378" s="16">
        <v>1.498800959232614E-2</v>
      </c>
      <c r="G378" s="15">
        <v>51</v>
      </c>
      <c r="H378" s="16">
        <v>2.3351648351648352E-2</v>
      </c>
      <c r="I378" s="15">
        <v>22</v>
      </c>
      <c r="J378" s="16">
        <v>2.1133525456292025E-2</v>
      </c>
      <c r="K378" s="5" t="s">
        <v>3</v>
      </c>
      <c r="L378" s="6" t="s">
        <v>3</v>
      </c>
      <c r="M378" s="5" t="s">
        <v>3</v>
      </c>
      <c r="N378" s="6" t="s">
        <v>3</v>
      </c>
    </row>
    <row r="379" spans="1:14" x14ac:dyDescent="0.35">
      <c r="A379" s="59" t="s">
        <v>331</v>
      </c>
      <c r="B379" s="8" t="s">
        <v>323</v>
      </c>
      <c r="C379" s="17" t="s">
        <v>3</v>
      </c>
      <c r="D379" s="18" t="s">
        <v>3</v>
      </c>
      <c r="E379" s="17" t="s">
        <v>3</v>
      </c>
      <c r="F379" s="18" t="s">
        <v>3</v>
      </c>
      <c r="G379" s="17" t="s">
        <v>3</v>
      </c>
      <c r="H379" s="18" t="s">
        <v>3</v>
      </c>
      <c r="I379" s="17" t="s">
        <v>3</v>
      </c>
      <c r="J379" s="18" t="s">
        <v>3</v>
      </c>
      <c r="K379" s="9">
        <v>401</v>
      </c>
      <c r="L379" s="10">
        <v>0.45259593679458232</v>
      </c>
      <c r="M379" s="9">
        <v>166</v>
      </c>
      <c r="N379" s="10">
        <v>0.42131979695431476</v>
      </c>
    </row>
    <row r="380" spans="1:14" x14ac:dyDescent="0.35">
      <c r="A380" s="60"/>
      <c r="B380" s="1" t="s">
        <v>324</v>
      </c>
      <c r="C380" s="19" t="s">
        <v>3</v>
      </c>
      <c r="D380" s="20" t="s">
        <v>3</v>
      </c>
      <c r="E380" s="19" t="s">
        <v>3</v>
      </c>
      <c r="F380" s="20" t="s">
        <v>3</v>
      </c>
      <c r="G380" s="19" t="s">
        <v>3</v>
      </c>
      <c r="H380" s="20" t="s">
        <v>3</v>
      </c>
      <c r="I380" s="19" t="s">
        <v>3</v>
      </c>
      <c r="J380" s="20" t="s">
        <v>3</v>
      </c>
      <c r="K380" s="12">
        <v>240</v>
      </c>
      <c r="L380" s="13">
        <v>0.27088036117381492</v>
      </c>
      <c r="M380" s="12">
        <v>123</v>
      </c>
      <c r="N380" s="13">
        <v>0.31218274111675126</v>
      </c>
    </row>
    <row r="381" spans="1:14" x14ac:dyDescent="0.35">
      <c r="A381" s="60"/>
      <c r="B381" s="1" t="s">
        <v>283</v>
      </c>
      <c r="C381" s="19" t="s">
        <v>3</v>
      </c>
      <c r="D381" s="20" t="s">
        <v>3</v>
      </c>
      <c r="E381" s="19" t="s">
        <v>3</v>
      </c>
      <c r="F381" s="20" t="s">
        <v>3</v>
      </c>
      <c r="G381" s="19" t="s">
        <v>3</v>
      </c>
      <c r="H381" s="20" t="s">
        <v>3</v>
      </c>
      <c r="I381" s="19" t="s">
        <v>3</v>
      </c>
      <c r="J381" s="20" t="s">
        <v>3</v>
      </c>
      <c r="K381" s="12">
        <v>185</v>
      </c>
      <c r="L381" s="13">
        <v>0.20880361173814899</v>
      </c>
      <c r="M381" s="12">
        <v>75</v>
      </c>
      <c r="N381" s="13">
        <v>0.19035532994923859</v>
      </c>
    </row>
    <row r="382" spans="1:14" x14ac:dyDescent="0.35">
      <c r="A382" s="60"/>
      <c r="B382" s="1" t="s">
        <v>325</v>
      </c>
      <c r="C382" s="19" t="s">
        <v>3</v>
      </c>
      <c r="D382" s="20" t="s">
        <v>3</v>
      </c>
      <c r="E382" s="19" t="s">
        <v>3</v>
      </c>
      <c r="F382" s="20" t="s">
        <v>3</v>
      </c>
      <c r="G382" s="19" t="s">
        <v>3</v>
      </c>
      <c r="H382" s="20" t="s">
        <v>3</v>
      </c>
      <c r="I382" s="19" t="s">
        <v>3</v>
      </c>
      <c r="J382" s="20" t="s">
        <v>3</v>
      </c>
      <c r="K382" s="12">
        <v>34</v>
      </c>
      <c r="L382" s="13">
        <v>3.8374717832957109E-2</v>
      </c>
      <c r="M382" s="12">
        <v>18</v>
      </c>
      <c r="N382" s="13">
        <v>4.5685279187817257E-2</v>
      </c>
    </row>
    <row r="383" spans="1:14" x14ac:dyDescent="0.35">
      <c r="A383" s="61"/>
      <c r="B383" s="4" t="s">
        <v>326</v>
      </c>
      <c r="C383" s="5" t="s">
        <v>3</v>
      </c>
      <c r="D383" s="6" t="s">
        <v>3</v>
      </c>
      <c r="E383" s="5" t="s">
        <v>3</v>
      </c>
      <c r="F383" s="6" t="s">
        <v>3</v>
      </c>
      <c r="G383" s="5" t="s">
        <v>3</v>
      </c>
      <c r="H383" s="6" t="s">
        <v>3</v>
      </c>
      <c r="I383" s="5" t="s">
        <v>3</v>
      </c>
      <c r="J383" s="6" t="s">
        <v>3</v>
      </c>
      <c r="K383" s="15">
        <v>26</v>
      </c>
      <c r="L383" s="16">
        <v>2.9345372460496611E-2</v>
      </c>
      <c r="M383" s="15">
        <v>12</v>
      </c>
      <c r="N383" s="16">
        <v>3.045685279187817E-2</v>
      </c>
    </row>
    <row r="384" spans="1:14" ht="12.75" customHeight="1" x14ac:dyDescent="0.35">
      <c r="A384" s="80" t="s">
        <v>355</v>
      </c>
      <c r="B384" s="80"/>
      <c r="C384" s="80"/>
      <c r="D384" s="80"/>
      <c r="E384" s="80"/>
      <c r="F384" s="80"/>
      <c r="G384" s="80"/>
      <c r="H384" s="80"/>
      <c r="I384" s="80"/>
      <c r="J384" s="80"/>
      <c r="K384" s="80"/>
      <c r="L384" s="80"/>
      <c r="M384" s="80"/>
      <c r="N384" s="80"/>
    </row>
    <row r="385" spans="1:14" x14ac:dyDescent="0.35">
      <c r="A385" s="81" t="s">
        <v>423</v>
      </c>
      <c r="B385" s="82"/>
      <c r="C385" s="82"/>
      <c r="D385" s="82"/>
      <c r="E385" s="82"/>
      <c r="F385" s="82"/>
      <c r="G385" s="82"/>
      <c r="H385" s="82"/>
      <c r="I385" s="82"/>
      <c r="J385" s="82"/>
      <c r="K385" s="82"/>
      <c r="L385" s="82"/>
      <c r="M385" s="82"/>
      <c r="N385" s="82"/>
    </row>
    <row r="386" spans="1:14" x14ac:dyDescent="0.35">
      <c r="A386" s="59" t="s">
        <v>332</v>
      </c>
      <c r="B386" s="8" t="s">
        <v>286</v>
      </c>
      <c r="C386" s="17" t="s">
        <v>3</v>
      </c>
      <c r="D386" s="18" t="s">
        <v>3</v>
      </c>
      <c r="E386" s="17" t="s">
        <v>3</v>
      </c>
      <c r="F386" s="18" t="s">
        <v>3</v>
      </c>
      <c r="G386" s="17" t="s">
        <v>3</v>
      </c>
      <c r="H386" s="18" t="s">
        <v>3</v>
      </c>
      <c r="I386" s="17" t="s">
        <v>3</v>
      </c>
      <c r="J386" s="18" t="s">
        <v>3</v>
      </c>
      <c r="K386" s="9">
        <v>245</v>
      </c>
      <c r="L386" s="10">
        <v>0.27101769911504425</v>
      </c>
      <c r="M386" s="17" t="s">
        <v>3</v>
      </c>
      <c r="N386" s="18" t="s">
        <v>3</v>
      </c>
    </row>
    <row r="387" spans="1:14" x14ac:dyDescent="0.35">
      <c r="A387" s="60"/>
      <c r="B387" s="1" t="s">
        <v>48</v>
      </c>
      <c r="C387" s="19" t="s">
        <v>3</v>
      </c>
      <c r="D387" s="20" t="s">
        <v>3</v>
      </c>
      <c r="E387" s="19" t="s">
        <v>3</v>
      </c>
      <c r="F387" s="20" t="s">
        <v>3</v>
      </c>
      <c r="G387" s="19" t="s">
        <v>3</v>
      </c>
      <c r="H387" s="20" t="s">
        <v>3</v>
      </c>
      <c r="I387" s="19" t="s">
        <v>3</v>
      </c>
      <c r="J387" s="20" t="s">
        <v>3</v>
      </c>
      <c r="K387" s="12">
        <v>325</v>
      </c>
      <c r="L387" s="13">
        <v>0.35951327433628316</v>
      </c>
      <c r="M387" s="19" t="s">
        <v>3</v>
      </c>
      <c r="N387" s="20" t="s">
        <v>3</v>
      </c>
    </row>
    <row r="388" spans="1:14" x14ac:dyDescent="0.35">
      <c r="A388" s="60"/>
      <c r="B388" s="1" t="s">
        <v>47</v>
      </c>
      <c r="C388" s="19" t="s">
        <v>3</v>
      </c>
      <c r="D388" s="20" t="s">
        <v>3</v>
      </c>
      <c r="E388" s="19" t="s">
        <v>3</v>
      </c>
      <c r="F388" s="20" t="s">
        <v>3</v>
      </c>
      <c r="G388" s="19" t="s">
        <v>3</v>
      </c>
      <c r="H388" s="20" t="s">
        <v>3</v>
      </c>
      <c r="I388" s="19" t="s">
        <v>3</v>
      </c>
      <c r="J388" s="20" t="s">
        <v>3</v>
      </c>
      <c r="K388" s="12">
        <v>163</v>
      </c>
      <c r="L388" s="13">
        <v>0.18030973451327434</v>
      </c>
      <c r="M388" s="19" t="s">
        <v>3</v>
      </c>
      <c r="N388" s="20" t="s">
        <v>3</v>
      </c>
    </row>
    <row r="389" spans="1:14" x14ac:dyDescent="0.35">
      <c r="A389" s="60"/>
      <c r="B389" s="1" t="s">
        <v>46</v>
      </c>
      <c r="C389" s="19" t="s">
        <v>3</v>
      </c>
      <c r="D389" s="20" t="s">
        <v>3</v>
      </c>
      <c r="E389" s="19" t="s">
        <v>3</v>
      </c>
      <c r="F389" s="20" t="s">
        <v>3</v>
      </c>
      <c r="G389" s="19" t="s">
        <v>3</v>
      </c>
      <c r="H389" s="20" t="s">
        <v>3</v>
      </c>
      <c r="I389" s="19" t="s">
        <v>3</v>
      </c>
      <c r="J389" s="20" t="s">
        <v>3</v>
      </c>
      <c r="K389" s="12">
        <v>109</v>
      </c>
      <c r="L389" s="13">
        <v>0.12057522123893805</v>
      </c>
      <c r="M389" s="19" t="s">
        <v>3</v>
      </c>
      <c r="N389" s="20" t="s">
        <v>3</v>
      </c>
    </row>
    <row r="390" spans="1:14" x14ac:dyDescent="0.35">
      <c r="A390" s="61"/>
      <c r="B390" s="4" t="s">
        <v>45</v>
      </c>
      <c r="C390" s="5" t="s">
        <v>3</v>
      </c>
      <c r="D390" s="6" t="s">
        <v>3</v>
      </c>
      <c r="E390" s="5" t="s">
        <v>3</v>
      </c>
      <c r="F390" s="6" t="s">
        <v>3</v>
      </c>
      <c r="G390" s="5" t="s">
        <v>3</v>
      </c>
      <c r="H390" s="6" t="s">
        <v>3</v>
      </c>
      <c r="I390" s="5" t="s">
        <v>3</v>
      </c>
      <c r="J390" s="6" t="s">
        <v>3</v>
      </c>
      <c r="K390" s="15">
        <v>62</v>
      </c>
      <c r="L390" s="16">
        <v>6.8584070796460173E-2</v>
      </c>
      <c r="M390" s="5" t="s">
        <v>3</v>
      </c>
      <c r="N390" s="6" t="s">
        <v>3</v>
      </c>
    </row>
    <row r="391" spans="1:14" x14ac:dyDescent="0.35">
      <c r="A391" s="59" t="s">
        <v>333</v>
      </c>
      <c r="B391" s="8" t="s">
        <v>334</v>
      </c>
      <c r="C391" s="17" t="s">
        <v>3</v>
      </c>
      <c r="D391" s="18" t="s">
        <v>3</v>
      </c>
      <c r="E391" s="17" t="s">
        <v>3</v>
      </c>
      <c r="F391" s="18" t="s">
        <v>3</v>
      </c>
      <c r="G391" s="17" t="s">
        <v>3</v>
      </c>
      <c r="H391" s="18" t="s">
        <v>3</v>
      </c>
      <c r="I391" s="17" t="s">
        <v>3</v>
      </c>
      <c r="J391" s="18" t="s">
        <v>3</v>
      </c>
      <c r="K391" s="9">
        <v>3</v>
      </c>
      <c r="L391" s="10">
        <v>3.3112582781456958E-3</v>
      </c>
      <c r="M391" s="17" t="s">
        <v>3</v>
      </c>
      <c r="N391" s="18" t="s">
        <v>3</v>
      </c>
    </row>
    <row r="392" spans="1:14" x14ac:dyDescent="0.35">
      <c r="A392" s="60"/>
      <c r="B392" s="1" t="s">
        <v>335</v>
      </c>
      <c r="C392" s="19" t="s">
        <v>3</v>
      </c>
      <c r="D392" s="20" t="s">
        <v>3</v>
      </c>
      <c r="E392" s="19" t="s">
        <v>3</v>
      </c>
      <c r="F392" s="20" t="s">
        <v>3</v>
      </c>
      <c r="G392" s="19" t="s">
        <v>3</v>
      </c>
      <c r="H392" s="20" t="s">
        <v>3</v>
      </c>
      <c r="I392" s="19" t="s">
        <v>3</v>
      </c>
      <c r="J392" s="20" t="s">
        <v>3</v>
      </c>
      <c r="K392" s="12">
        <v>7</v>
      </c>
      <c r="L392" s="13">
        <v>7.7262693156732896E-3</v>
      </c>
      <c r="M392" s="19" t="s">
        <v>3</v>
      </c>
      <c r="N392" s="20" t="s">
        <v>3</v>
      </c>
    </row>
    <row r="393" spans="1:14" x14ac:dyDescent="0.35">
      <c r="A393" s="60"/>
      <c r="B393" s="1" t="s">
        <v>336</v>
      </c>
      <c r="C393" s="19" t="s">
        <v>3</v>
      </c>
      <c r="D393" s="20" t="s">
        <v>3</v>
      </c>
      <c r="E393" s="19" t="s">
        <v>3</v>
      </c>
      <c r="F393" s="20" t="s">
        <v>3</v>
      </c>
      <c r="G393" s="19" t="s">
        <v>3</v>
      </c>
      <c r="H393" s="20" t="s">
        <v>3</v>
      </c>
      <c r="I393" s="19" t="s">
        <v>3</v>
      </c>
      <c r="J393" s="20" t="s">
        <v>3</v>
      </c>
      <c r="K393" s="12">
        <v>51</v>
      </c>
      <c r="L393" s="13">
        <v>5.6291390728476817E-2</v>
      </c>
      <c r="M393" s="19" t="s">
        <v>3</v>
      </c>
      <c r="N393" s="20" t="s">
        <v>3</v>
      </c>
    </row>
    <row r="394" spans="1:14" x14ac:dyDescent="0.35">
      <c r="A394" s="60"/>
      <c r="B394" s="1" t="s">
        <v>337</v>
      </c>
      <c r="C394" s="19" t="s">
        <v>3</v>
      </c>
      <c r="D394" s="20" t="s">
        <v>3</v>
      </c>
      <c r="E394" s="19" t="s">
        <v>3</v>
      </c>
      <c r="F394" s="20" t="s">
        <v>3</v>
      </c>
      <c r="G394" s="19" t="s">
        <v>3</v>
      </c>
      <c r="H394" s="20" t="s">
        <v>3</v>
      </c>
      <c r="I394" s="19" t="s">
        <v>3</v>
      </c>
      <c r="J394" s="20" t="s">
        <v>3</v>
      </c>
      <c r="K394" s="12">
        <v>232</v>
      </c>
      <c r="L394" s="13">
        <v>0.25607064017660042</v>
      </c>
      <c r="M394" s="19" t="s">
        <v>3</v>
      </c>
      <c r="N394" s="20" t="s">
        <v>3</v>
      </c>
    </row>
    <row r="395" spans="1:14" x14ac:dyDescent="0.35">
      <c r="A395" s="61"/>
      <c r="B395" s="4" t="s">
        <v>338</v>
      </c>
      <c r="C395" s="5" t="s">
        <v>3</v>
      </c>
      <c r="D395" s="6" t="s">
        <v>3</v>
      </c>
      <c r="E395" s="5" t="s">
        <v>3</v>
      </c>
      <c r="F395" s="6" t="s">
        <v>3</v>
      </c>
      <c r="G395" s="5" t="s">
        <v>3</v>
      </c>
      <c r="H395" s="6" t="s">
        <v>3</v>
      </c>
      <c r="I395" s="5" t="s">
        <v>3</v>
      </c>
      <c r="J395" s="6" t="s">
        <v>3</v>
      </c>
      <c r="K395" s="15">
        <v>613</v>
      </c>
      <c r="L395" s="16">
        <v>0.67660044150110377</v>
      </c>
      <c r="M395" s="5" t="s">
        <v>3</v>
      </c>
      <c r="N395" s="6" t="s">
        <v>3</v>
      </c>
    </row>
    <row r="396" spans="1:14" x14ac:dyDescent="0.35">
      <c r="A396" s="59" t="s">
        <v>339</v>
      </c>
      <c r="B396" s="8" t="s">
        <v>286</v>
      </c>
      <c r="C396" s="17" t="s">
        <v>3</v>
      </c>
      <c r="D396" s="18" t="s">
        <v>3</v>
      </c>
      <c r="E396" s="17" t="s">
        <v>3</v>
      </c>
      <c r="F396" s="18" t="s">
        <v>3</v>
      </c>
      <c r="G396" s="17" t="s">
        <v>3</v>
      </c>
      <c r="H396" s="18" t="s">
        <v>3</v>
      </c>
      <c r="I396" s="17" t="s">
        <v>3</v>
      </c>
      <c r="J396" s="18" t="s">
        <v>3</v>
      </c>
      <c r="K396" s="9">
        <v>178</v>
      </c>
      <c r="L396" s="10">
        <v>0.19646799116997793</v>
      </c>
      <c r="M396" s="17" t="s">
        <v>3</v>
      </c>
      <c r="N396" s="18" t="s">
        <v>3</v>
      </c>
    </row>
    <row r="397" spans="1:14" x14ac:dyDescent="0.35">
      <c r="A397" s="60"/>
      <c r="B397" s="1" t="s">
        <v>48</v>
      </c>
      <c r="C397" s="19" t="s">
        <v>3</v>
      </c>
      <c r="D397" s="20" t="s">
        <v>3</v>
      </c>
      <c r="E397" s="19" t="s">
        <v>3</v>
      </c>
      <c r="F397" s="20" t="s">
        <v>3</v>
      </c>
      <c r="G397" s="19" t="s">
        <v>3</v>
      </c>
      <c r="H397" s="20" t="s">
        <v>3</v>
      </c>
      <c r="I397" s="19" t="s">
        <v>3</v>
      </c>
      <c r="J397" s="20" t="s">
        <v>3</v>
      </c>
      <c r="K397" s="12">
        <v>287</v>
      </c>
      <c r="L397" s="13">
        <v>0.31677704194260486</v>
      </c>
      <c r="M397" s="19" t="s">
        <v>3</v>
      </c>
      <c r="N397" s="20" t="s">
        <v>3</v>
      </c>
    </row>
    <row r="398" spans="1:14" x14ac:dyDescent="0.35">
      <c r="A398" s="60"/>
      <c r="B398" s="1" t="s">
        <v>47</v>
      </c>
      <c r="C398" s="19" t="s">
        <v>3</v>
      </c>
      <c r="D398" s="20" t="s">
        <v>3</v>
      </c>
      <c r="E398" s="19" t="s">
        <v>3</v>
      </c>
      <c r="F398" s="20" t="s">
        <v>3</v>
      </c>
      <c r="G398" s="19" t="s">
        <v>3</v>
      </c>
      <c r="H398" s="20" t="s">
        <v>3</v>
      </c>
      <c r="I398" s="19" t="s">
        <v>3</v>
      </c>
      <c r="J398" s="20" t="s">
        <v>3</v>
      </c>
      <c r="K398" s="12">
        <v>174</v>
      </c>
      <c r="L398" s="13">
        <v>0.19205298013245034</v>
      </c>
      <c r="M398" s="19" t="s">
        <v>3</v>
      </c>
      <c r="N398" s="20" t="s">
        <v>3</v>
      </c>
    </row>
    <row r="399" spans="1:14" x14ac:dyDescent="0.35">
      <c r="A399" s="60"/>
      <c r="B399" s="1" t="s">
        <v>46</v>
      </c>
      <c r="C399" s="19" t="s">
        <v>3</v>
      </c>
      <c r="D399" s="20" t="s">
        <v>3</v>
      </c>
      <c r="E399" s="19" t="s">
        <v>3</v>
      </c>
      <c r="F399" s="20" t="s">
        <v>3</v>
      </c>
      <c r="G399" s="19" t="s">
        <v>3</v>
      </c>
      <c r="H399" s="20" t="s">
        <v>3</v>
      </c>
      <c r="I399" s="19" t="s">
        <v>3</v>
      </c>
      <c r="J399" s="20" t="s">
        <v>3</v>
      </c>
      <c r="K399" s="12">
        <v>166</v>
      </c>
      <c r="L399" s="13">
        <v>0.18322295805739514</v>
      </c>
      <c r="M399" s="19" t="s">
        <v>3</v>
      </c>
      <c r="N399" s="20" t="s">
        <v>3</v>
      </c>
    </row>
    <row r="400" spans="1:14" x14ac:dyDescent="0.35">
      <c r="A400" s="61"/>
      <c r="B400" s="4" t="s">
        <v>45</v>
      </c>
      <c r="C400" s="5" t="s">
        <v>3</v>
      </c>
      <c r="D400" s="6" t="s">
        <v>3</v>
      </c>
      <c r="E400" s="5" t="s">
        <v>3</v>
      </c>
      <c r="F400" s="6" t="s">
        <v>3</v>
      </c>
      <c r="G400" s="5" t="s">
        <v>3</v>
      </c>
      <c r="H400" s="6" t="s">
        <v>3</v>
      </c>
      <c r="I400" s="5" t="s">
        <v>3</v>
      </c>
      <c r="J400" s="6" t="s">
        <v>3</v>
      </c>
      <c r="K400" s="15">
        <v>101</v>
      </c>
      <c r="L400" s="16">
        <v>0.11147902869757174</v>
      </c>
      <c r="M400" s="5" t="s">
        <v>3</v>
      </c>
      <c r="N400" s="6" t="s">
        <v>3</v>
      </c>
    </row>
    <row r="401" spans="1:14" x14ac:dyDescent="0.35">
      <c r="A401" s="59" t="s">
        <v>340</v>
      </c>
      <c r="B401" s="8" t="s">
        <v>341</v>
      </c>
      <c r="C401" s="17" t="s">
        <v>3</v>
      </c>
      <c r="D401" s="18" t="s">
        <v>3</v>
      </c>
      <c r="E401" s="17" t="s">
        <v>3</v>
      </c>
      <c r="F401" s="18" t="s">
        <v>3</v>
      </c>
      <c r="G401" s="17" t="s">
        <v>3</v>
      </c>
      <c r="H401" s="18" t="s">
        <v>3</v>
      </c>
      <c r="I401" s="17" t="s">
        <v>3</v>
      </c>
      <c r="J401" s="18" t="s">
        <v>3</v>
      </c>
      <c r="K401" s="9">
        <v>78</v>
      </c>
      <c r="L401" s="10">
        <v>8.6763070077864282E-2</v>
      </c>
      <c r="M401" s="17" t="s">
        <v>3</v>
      </c>
      <c r="N401" s="18" t="s">
        <v>3</v>
      </c>
    </row>
    <row r="402" spans="1:14" x14ac:dyDescent="0.35">
      <c r="A402" s="60"/>
      <c r="B402" s="1" t="s">
        <v>342</v>
      </c>
      <c r="C402" s="19" t="s">
        <v>3</v>
      </c>
      <c r="D402" s="20" t="s">
        <v>3</v>
      </c>
      <c r="E402" s="19" t="s">
        <v>3</v>
      </c>
      <c r="F402" s="20" t="s">
        <v>3</v>
      </c>
      <c r="G402" s="19" t="s">
        <v>3</v>
      </c>
      <c r="H402" s="20" t="s">
        <v>3</v>
      </c>
      <c r="I402" s="19" t="s">
        <v>3</v>
      </c>
      <c r="J402" s="20" t="s">
        <v>3</v>
      </c>
      <c r="K402" s="12">
        <v>296</v>
      </c>
      <c r="L402" s="13">
        <v>0.3292547274749722</v>
      </c>
      <c r="M402" s="19" t="s">
        <v>3</v>
      </c>
      <c r="N402" s="20" t="s">
        <v>3</v>
      </c>
    </row>
    <row r="403" spans="1:14" x14ac:dyDescent="0.35">
      <c r="A403" s="60"/>
      <c r="B403" s="1" t="s">
        <v>343</v>
      </c>
      <c r="C403" s="19" t="s">
        <v>3</v>
      </c>
      <c r="D403" s="20" t="s">
        <v>3</v>
      </c>
      <c r="E403" s="19" t="s">
        <v>3</v>
      </c>
      <c r="F403" s="20" t="s">
        <v>3</v>
      </c>
      <c r="G403" s="19" t="s">
        <v>3</v>
      </c>
      <c r="H403" s="20" t="s">
        <v>3</v>
      </c>
      <c r="I403" s="19" t="s">
        <v>3</v>
      </c>
      <c r="J403" s="20" t="s">
        <v>3</v>
      </c>
      <c r="K403" s="12">
        <v>261</v>
      </c>
      <c r="L403" s="13">
        <v>0.29032258064516131</v>
      </c>
      <c r="M403" s="19" t="s">
        <v>3</v>
      </c>
      <c r="N403" s="20" t="s">
        <v>3</v>
      </c>
    </row>
    <row r="404" spans="1:14" x14ac:dyDescent="0.35">
      <c r="A404" s="60"/>
      <c r="B404" s="1" t="s">
        <v>344</v>
      </c>
      <c r="C404" s="19" t="s">
        <v>3</v>
      </c>
      <c r="D404" s="20" t="s">
        <v>3</v>
      </c>
      <c r="E404" s="19" t="s">
        <v>3</v>
      </c>
      <c r="F404" s="20" t="s">
        <v>3</v>
      </c>
      <c r="G404" s="19" t="s">
        <v>3</v>
      </c>
      <c r="H404" s="20" t="s">
        <v>3</v>
      </c>
      <c r="I404" s="19" t="s">
        <v>3</v>
      </c>
      <c r="J404" s="20" t="s">
        <v>3</v>
      </c>
      <c r="K404" s="12">
        <v>264</v>
      </c>
      <c r="L404" s="13">
        <v>0.29365962180200222</v>
      </c>
      <c r="M404" s="19" t="s">
        <v>3</v>
      </c>
      <c r="N404" s="20" t="s">
        <v>3</v>
      </c>
    </row>
    <row r="405" spans="1:14" x14ac:dyDescent="0.35">
      <c r="A405" s="59" t="s">
        <v>345</v>
      </c>
      <c r="B405" s="8" t="s">
        <v>346</v>
      </c>
      <c r="C405" s="17" t="s">
        <v>3</v>
      </c>
      <c r="D405" s="18" t="s">
        <v>3</v>
      </c>
      <c r="E405" s="17" t="s">
        <v>3</v>
      </c>
      <c r="F405" s="18" t="s">
        <v>3</v>
      </c>
      <c r="G405" s="17" t="s">
        <v>3</v>
      </c>
      <c r="H405" s="18" t="s">
        <v>3</v>
      </c>
      <c r="I405" s="17" t="s">
        <v>3</v>
      </c>
      <c r="J405" s="18" t="s">
        <v>3</v>
      </c>
      <c r="K405" s="9">
        <v>592</v>
      </c>
      <c r="L405" s="10">
        <v>0.66293393057110861</v>
      </c>
      <c r="M405" s="17" t="s">
        <v>3</v>
      </c>
      <c r="N405" s="18" t="s">
        <v>3</v>
      </c>
    </row>
    <row r="406" spans="1:14" x14ac:dyDescent="0.35">
      <c r="A406" s="60"/>
      <c r="B406" s="1" t="s">
        <v>347</v>
      </c>
      <c r="C406" s="19" t="s">
        <v>3</v>
      </c>
      <c r="D406" s="20" t="s">
        <v>3</v>
      </c>
      <c r="E406" s="19" t="s">
        <v>3</v>
      </c>
      <c r="F406" s="20" t="s">
        <v>3</v>
      </c>
      <c r="G406" s="19" t="s">
        <v>3</v>
      </c>
      <c r="H406" s="20" t="s">
        <v>3</v>
      </c>
      <c r="I406" s="19" t="s">
        <v>3</v>
      </c>
      <c r="J406" s="20" t="s">
        <v>3</v>
      </c>
      <c r="K406" s="12">
        <v>204</v>
      </c>
      <c r="L406" s="13">
        <v>0.22844344904815231</v>
      </c>
      <c r="M406" s="19" t="s">
        <v>3</v>
      </c>
      <c r="N406" s="20" t="s">
        <v>3</v>
      </c>
    </row>
    <row r="407" spans="1:14" x14ac:dyDescent="0.35">
      <c r="A407" s="60"/>
      <c r="B407" s="1" t="s">
        <v>348</v>
      </c>
      <c r="C407" s="19" t="s">
        <v>3</v>
      </c>
      <c r="D407" s="20" t="s">
        <v>3</v>
      </c>
      <c r="E407" s="19" t="s">
        <v>3</v>
      </c>
      <c r="F407" s="20" t="s">
        <v>3</v>
      </c>
      <c r="G407" s="19" t="s">
        <v>3</v>
      </c>
      <c r="H407" s="20" t="s">
        <v>3</v>
      </c>
      <c r="I407" s="19" t="s">
        <v>3</v>
      </c>
      <c r="J407" s="20" t="s">
        <v>3</v>
      </c>
      <c r="K407" s="12">
        <v>76</v>
      </c>
      <c r="L407" s="13">
        <v>8.5106382978723402E-2</v>
      </c>
      <c r="M407" s="19" t="s">
        <v>3</v>
      </c>
      <c r="N407" s="20" t="s">
        <v>3</v>
      </c>
    </row>
    <row r="408" spans="1:14" x14ac:dyDescent="0.35">
      <c r="A408" s="60"/>
      <c r="B408" s="1" t="s">
        <v>349</v>
      </c>
      <c r="C408" s="19" t="s">
        <v>3</v>
      </c>
      <c r="D408" s="20" t="s">
        <v>3</v>
      </c>
      <c r="E408" s="19" t="s">
        <v>3</v>
      </c>
      <c r="F408" s="20" t="s">
        <v>3</v>
      </c>
      <c r="G408" s="19" t="s">
        <v>3</v>
      </c>
      <c r="H408" s="20" t="s">
        <v>3</v>
      </c>
      <c r="I408" s="19" t="s">
        <v>3</v>
      </c>
      <c r="J408" s="20" t="s">
        <v>3</v>
      </c>
      <c r="K408" s="12">
        <v>21</v>
      </c>
      <c r="L408" s="13">
        <v>2.3516237402015677E-2</v>
      </c>
      <c r="M408" s="19" t="s">
        <v>3</v>
      </c>
      <c r="N408" s="20" t="s">
        <v>3</v>
      </c>
    </row>
    <row r="409" spans="1:14" x14ac:dyDescent="0.35">
      <c r="A409" s="59" t="s">
        <v>350</v>
      </c>
      <c r="B409" s="8" t="s">
        <v>346</v>
      </c>
      <c r="C409" s="17" t="s">
        <v>3</v>
      </c>
      <c r="D409" s="18" t="s">
        <v>3</v>
      </c>
      <c r="E409" s="17" t="s">
        <v>3</v>
      </c>
      <c r="F409" s="18" t="s">
        <v>3</v>
      </c>
      <c r="G409" s="17" t="s">
        <v>3</v>
      </c>
      <c r="H409" s="18" t="s">
        <v>3</v>
      </c>
      <c r="I409" s="17" t="s">
        <v>3</v>
      </c>
      <c r="J409" s="18" t="s">
        <v>3</v>
      </c>
      <c r="K409" s="9">
        <v>374</v>
      </c>
      <c r="L409" s="10">
        <v>0.42022471910112358</v>
      </c>
      <c r="M409" s="17" t="s">
        <v>3</v>
      </c>
      <c r="N409" s="18" t="s">
        <v>3</v>
      </c>
    </row>
    <row r="410" spans="1:14" x14ac:dyDescent="0.35">
      <c r="A410" s="60"/>
      <c r="B410" s="1" t="s">
        <v>347</v>
      </c>
      <c r="C410" s="19" t="s">
        <v>3</v>
      </c>
      <c r="D410" s="20" t="s">
        <v>3</v>
      </c>
      <c r="E410" s="19" t="s">
        <v>3</v>
      </c>
      <c r="F410" s="20" t="s">
        <v>3</v>
      </c>
      <c r="G410" s="19" t="s">
        <v>3</v>
      </c>
      <c r="H410" s="20" t="s">
        <v>3</v>
      </c>
      <c r="I410" s="19" t="s">
        <v>3</v>
      </c>
      <c r="J410" s="20" t="s">
        <v>3</v>
      </c>
      <c r="K410" s="12">
        <v>225</v>
      </c>
      <c r="L410" s="13">
        <v>0.25280898876404495</v>
      </c>
      <c r="M410" s="19" t="s">
        <v>3</v>
      </c>
      <c r="N410" s="20" t="s">
        <v>3</v>
      </c>
    </row>
    <row r="411" spans="1:14" x14ac:dyDescent="0.35">
      <c r="A411" s="60"/>
      <c r="B411" s="1" t="s">
        <v>348</v>
      </c>
      <c r="C411" s="19" t="s">
        <v>3</v>
      </c>
      <c r="D411" s="20" t="s">
        <v>3</v>
      </c>
      <c r="E411" s="19" t="s">
        <v>3</v>
      </c>
      <c r="F411" s="20" t="s">
        <v>3</v>
      </c>
      <c r="G411" s="19" t="s">
        <v>3</v>
      </c>
      <c r="H411" s="20" t="s">
        <v>3</v>
      </c>
      <c r="I411" s="19" t="s">
        <v>3</v>
      </c>
      <c r="J411" s="20" t="s">
        <v>3</v>
      </c>
      <c r="K411" s="12">
        <v>228</v>
      </c>
      <c r="L411" s="13">
        <v>0.25617977528089886</v>
      </c>
      <c r="M411" s="19" t="s">
        <v>3</v>
      </c>
      <c r="N411" s="20" t="s">
        <v>3</v>
      </c>
    </row>
    <row r="412" spans="1:14" x14ac:dyDescent="0.35">
      <c r="A412" s="60"/>
      <c r="B412" s="1" t="s">
        <v>349</v>
      </c>
      <c r="C412" s="19" t="s">
        <v>3</v>
      </c>
      <c r="D412" s="20" t="s">
        <v>3</v>
      </c>
      <c r="E412" s="19" t="s">
        <v>3</v>
      </c>
      <c r="F412" s="20" t="s">
        <v>3</v>
      </c>
      <c r="G412" s="19" t="s">
        <v>3</v>
      </c>
      <c r="H412" s="20" t="s">
        <v>3</v>
      </c>
      <c r="I412" s="19" t="s">
        <v>3</v>
      </c>
      <c r="J412" s="20" t="s">
        <v>3</v>
      </c>
      <c r="K412" s="12">
        <v>63</v>
      </c>
      <c r="L412" s="13">
        <v>7.0786516853932585E-2</v>
      </c>
      <c r="M412" s="19" t="s">
        <v>3</v>
      </c>
      <c r="N412" s="20" t="s">
        <v>3</v>
      </c>
    </row>
    <row r="413" spans="1:14" x14ac:dyDescent="0.35">
      <c r="A413" s="59" t="s">
        <v>351</v>
      </c>
      <c r="B413" s="8" t="s">
        <v>346</v>
      </c>
      <c r="C413" s="17" t="s">
        <v>3</v>
      </c>
      <c r="D413" s="18" t="s">
        <v>3</v>
      </c>
      <c r="E413" s="17" t="s">
        <v>3</v>
      </c>
      <c r="F413" s="18" t="s">
        <v>3</v>
      </c>
      <c r="G413" s="17" t="s">
        <v>3</v>
      </c>
      <c r="H413" s="18" t="s">
        <v>3</v>
      </c>
      <c r="I413" s="17" t="s">
        <v>3</v>
      </c>
      <c r="J413" s="18" t="s">
        <v>3</v>
      </c>
      <c r="K413" s="9">
        <v>284</v>
      </c>
      <c r="L413" s="10">
        <v>0.31838565022421522</v>
      </c>
      <c r="M413" s="17" t="s">
        <v>3</v>
      </c>
      <c r="N413" s="18" t="s">
        <v>3</v>
      </c>
    </row>
    <row r="414" spans="1:14" x14ac:dyDescent="0.35">
      <c r="A414" s="60"/>
      <c r="B414" s="1" t="s">
        <v>347</v>
      </c>
      <c r="C414" s="19" t="s">
        <v>3</v>
      </c>
      <c r="D414" s="20" t="s">
        <v>3</v>
      </c>
      <c r="E414" s="19" t="s">
        <v>3</v>
      </c>
      <c r="F414" s="20" t="s">
        <v>3</v>
      </c>
      <c r="G414" s="19" t="s">
        <v>3</v>
      </c>
      <c r="H414" s="20" t="s">
        <v>3</v>
      </c>
      <c r="I414" s="19" t="s">
        <v>3</v>
      </c>
      <c r="J414" s="20" t="s">
        <v>3</v>
      </c>
      <c r="K414" s="12">
        <v>213</v>
      </c>
      <c r="L414" s="13">
        <v>0.23878923766816143</v>
      </c>
      <c r="M414" s="19" t="s">
        <v>3</v>
      </c>
      <c r="N414" s="20" t="s">
        <v>3</v>
      </c>
    </row>
    <row r="415" spans="1:14" x14ac:dyDescent="0.35">
      <c r="A415" s="60"/>
      <c r="B415" s="1" t="s">
        <v>348</v>
      </c>
      <c r="C415" s="19" t="s">
        <v>3</v>
      </c>
      <c r="D415" s="20" t="s">
        <v>3</v>
      </c>
      <c r="E415" s="19" t="s">
        <v>3</v>
      </c>
      <c r="F415" s="20" t="s">
        <v>3</v>
      </c>
      <c r="G415" s="19" t="s">
        <v>3</v>
      </c>
      <c r="H415" s="20" t="s">
        <v>3</v>
      </c>
      <c r="I415" s="19" t="s">
        <v>3</v>
      </c>
      <c r="J415" s="20" t="s">
        <v>3</v>
      </c>
      <c r="K415" s="12">
        <v>250</v>
      </c>
      <c r="L415" s="13">
        <v>0.2802690582959641</v>
      </c>
      <c r="M415" s="19" t="s">
        <v>3</v>
      </c>
      <c r="N415" s="20" t="s">
        <v>3</v>
      </c>
    </row>
    <row r="416" spans="1:14" x14ac:dyDescent="0.35">
      <c r="A416" s="60"/>
      <c r="B416" s="1" t="s">
        <v>349</v>
      </c>
      <c r="C416" s="19" t="s">
        <v>3</v>
      </c>
      <c r="D416" s="20" t="s">
        <v>3</v>
      </c>
      <c r="E416" s="19" t="s">
        <v>3</v>
      </c>
      <c r="F416" s="20" t="s">
        <v>3</v>
      </c>
      <c r="G416" s="19" t="s">
        <v>3</v>
      </c>
      <c r="H416" s="20" t="s">
        <v>3</v>
      </c>
      <c r="I416" s="19" t="s">
        <v>3</v>
      </c>
      <c r="J416" s="20" t="s">
        <v>3</v>
      </c>
      <c r="K416" s="12">
        <v>145</v>
      </c>
      <c r="L416" s="13">
        <v>0.16255605381165916</v>
      </c>
      <c r="M416" s="19" t="s">
        <v>3</v>
      </c>
      <c r="N416" s="20" t="s">
        <v>3</v>
      </c>
    </row>
    <row r="417" spans="1:14" x14ac:dyDescent="0.35">
      <c r="A417" s="59" t="s">
        <v>352</v>
      </c>
      <c r="B417" s="8" t="s">
        <v>346</v>
      </c>
      <c r="C417" s="17" t="s">
        <v>3</v>
      </c>
      <c r="D417" s="18" t="s">
        <v>3</v>
      </c>
      <c r="E417" s="17" t="s">
        <v>3</v>
      </c>
      <c r="F417" s="18" t="s">
        <v>3</v>
      </c>
      <c r="G417" s="17" t="s">
        <v>3</v>
      </c>
      <c r="H417" s="18" t="s">
        <v>3</v>
      </c>
      <c r="I417" s="17" t="s">
        <v>3</v>
      </c>
      <c r="J417" s="18" t="s">
        <v>3</v>
      </c>
      <c r="K417" s="9">
        <v>219</v>
      </c>
      <c r="L417" s="10">
        <v>0.24717832957110608</v>
      </c>
      <c r="M417" s="17" t="s">
        <v>3</v>
      </c>
      <c r="N417" s="18" t="s">
        <v>3</v>
      </c>
    </row>
    <row r="418" spans="1:14" x14ac:dyDescent="0.35">
      <c r="A418" s="60"/>
      <c r="B418" s="1" t="s">
        <v>347</v>
      </c>
      <c r="C418" s="19" t="s">
        <v>3</v>
      </c>
      <c r="D418" s="20" t="s">
        <v>3</v>
      </c>
      <c r="E418" s="19" t="s">
        <v>3</v>
      </c>
      <c r="F418" s="20" t="s">
        <v>3</v>
      </c>
      <c r="G418" s="19" t="s">
        <v>3</v>
      </c>
      <c r="H418" s="20" t="s">
        <v>3</v>
      </c>
      <c r="I418" s="19" t="s">
        <v>3</v>
      </c>
      <c r="J418" s="20" t="s">
        <v>3</v>
      </c>
      <c r="K418" s="12">
        <v>203</v>
      </c>
      <c r="L418" s="13">
        <v>0.22911963882618511</v>
      </c>
      <c r="M418" s="19" t="s">
        <v>3</v>
      </c>
      <c r="N418" s="20" t="s">
        <v>3</v>
      </c>
    </row>
    <row r="419" spans="1:14" x14ac:dyDescent="0.35">
      <c r="A419" s="60"/>
      <c r="B419" s="1" t="s">
        <v>348</v>
      </c>
      <c r="C419" s="19" t="s">
        <v>3</v>
      </c>
      <c r="D419" s="20" t="s">
        <v>3</v>
      </c>
      <c r="E419" s="19" t="s">
        <v>3</v>
      </c>
      <c r="F419" s="20" t="s">
        <v>3</v>
      </c>
      <c r="G419" s="19" t="s">
        <v>3</v>
      </c>
      <c r="H419" s="20" t="s">
        <v>3</v>
      </c>
      <c r="I419" s="19" t="s">
        <v>3</v>
      </c>
      <c r="J419" s="20" t="s">
        <v>3</v>
      </c>
      <c r="K419" s="12">
        <v>261</v>
      </c>
      <c r="L419" s="13">
        <v>0.2945823927765237</v>
      </c>
      <c r="M419" s="19" t="s">
        <v>3</v>
      </c>
      <c r="N419" s="20" t="s">
        <v>3</v>
      </c>
    </row>
    <row r="420" spans="1:14" x14ac:dyDescent="0.35">
      <c r="A420" s="60"/>
      <c r="B420" s="1" t="s">
        <v>349</v>
      </c>
      <c r="C420" s="19" t="s">
        <v>3</v>
      </c>
      <c r="D420" s="20" t="s">
        <v>3</v>
      </c>
      <c r="E420" s="19" t="s">
        <v>3</v>
      </c>
      <c r="F420" s="20" t="s">
        <v>3</v>
      </c>
      <c r="G420" s="19" t="s">
        <v>3</v>
      </c>
      <c r="H420" s="20" t="s">
        <v>3</v>
      </c>
      <c r="I420" s="19" t="s">
        <v>3</v>
      </c>
      <c r="J420" s="20" t="s">
        <v>3</v>
      </c>
      <c r="K420" s="12">
        <v>203</v>
      </c>
      <c r="L420" s="13">
        <v>0.22911963882618511</v>
      </c>
      <c r="M420" s="19" t="s">
        <v>3</v>
      </c>
      <c r="N420" s="20" t="s">
        <v>3</v>
      </c>
    </row>
    <row r="421" spans="1:14" x14ac:dyDescent="0.35">
      <c r="A421" s="59" t="s">
        <v>353</v>
      </c>
      <c r="B421" s="8" t="s">
        <v>346</v>
      </c>
      <c r="C421" s="17" t="s">
        <v>3</v>
      </c>
      <c r="D421" s="18" t="s">
        <v>3</v>
      </c>
      <c r="E421" s="17" t="s">
        <v>3</v>
      </c>
      <c r="F421" s="18" t="s">
        <v>3</v>
      </c>
      <c r="G421" s="17" t="s">
        <v>3</v>
      </c>
      <c r="H421" s="18" t="s">
        <v>3</v>
      </c>
      <c r="I421" s="17" t="s">
        <v>3</v>
      </c>
      <c r="J421" s="18" t="s">
        <v>3</v>
      </c>
      <c r="K421" s="9">
        <v>185</v>
      </c>
      <c r="L421" s="10">
        <v>0.20786516853932585</v>
      </c>
      <c r="M421" s="17" t="s">
        <v>3</v>
      </c>
      <c r="N421" s="18" t="s">
        <v>3</v>
      </c>
    </row>
    <row r="422" spans="1:14" x14ac:dyDescent="0.35">
      <c r="A422" s="60"/>
      <c r="B422" s="1" t="s">
        <v>347</v>
      </c>
      <c r="C422" s="19" t="s">
        <v>3</v>
      </c>
      <c r="D422" s="20" t="s">
        <v>3</v>
      </c>
      <c r="E422" s="19" t="s">
        <v>3</v>
      </c>
      <c r="F422" s="20" t="s">
        <v>3</v>
      </c>
      <c r="G422" s="19" t="s">
        <v>3</v>
      </c>
      <c r="H422" s="20" t="s">
        <v>3</v>
      </c>
      <c r="I422" s="19" t="s">
        <v>3</v>
      </c>
      <c r="J422" s="20" t="s">
        <v>3</v>
      </c>
      <c r="K422" s="12">
        <v>220</v>
      </c>
      <c r="L422" s="13">
        <v>0.24719101123595505</v>
      </c>
      <c r="M422" s="19" t="s">
        <v>3</v>
      </c>
      <c r="N422" s="20" t="s">
        <v>3</v>
      </c>
    </row>
    <row r="423" spans="1:14" x14ac:dyDescent="0.35">
      <c r="A423" s="60"/>
      <c r="B423" s="1" t="s">
        <v>348</v>
      </c>
      <c r="C423" s="19" t="s">
        <v>3</v>
      </c>
      <c r="D423" s="20" t="s">
        <v>3</v>
      </c>
      <c r="E423" s="19" t="s">
        <v>3</v>
      </c>
      <c r="F423" s="20" t="s">
        <v>3</v>
      </c>
      <c r="G423" s="19" t="s">
        <v>3</v>
      </c>
      <c r="H423" s="20" t="s">
        <v>3</v>
      </c>
      <c r="I423" s="19" t="s">
        <v>3</v>
      </c>
      <c r="J423" s="20" t="s">
        <v>3</v>
      </c>
      <c r="K423" s="12">
        <v>309</v>
      </c>
      <c r="L423" s="13">
        <v>0.34719101123595508</v>
      </c>
      <c r="M423" s="19" t="s">
        <v>3</v>
      </c>
      <c r="N423" s="20" t="s">
        <v>3</v>
      </c>
    </row>
    <row r="424" spans="1:14" x14ac:dyDescent="0.35">
      <c r="A424" s="60"/>
      <c r="B424" s="1" t="s">
        <v>349</v>
      </c>
      <c r="C424" s="19" t="s">
        <v>3</v>
      </c>
      <c r="D424" s="20" t="s">
        <v>3</v>
      </c>
      <c r="E424" s="19" t="s">
        <v>3</v>
      </c>
      <c r="F424" s="20" t="s">
        <v>3</v>
      </c>
      <c r="G424" s="19" t="s">
        <v>3</v>
      </c>
      <c r="H424" s="20" t="s">
        <v>3</v>
      </c>
      <c r="I424" s="19" t="s">
        <v>3</v>
      </c>
      <c r="J424" s="20" t="s">
        <v>3</v>
      </c>
      <c r="K424" s="12">
        <v>176</v>
      </c>
      <c r="L424" s="13">
        <v>0.19775280898876402</v>
      </c>
      <c r="M424" s="19" t="s">
        <v>3</v>
      </c>
      <c r="N424" s="20" t="s">
        <v>3</v>
      </c>
    </row>
    <row r="425" spans="1:14" x14ac:dyDescent="0.35">
      <c r="A425" s="59" t="s">
        <v>354</v>
      </c>
      <c r="B425" s="8" t="s">
        <v>346</v>
      </c>
      <c r="C425" s="17" t="s">
        <v>3</v>
      </c>
      <c r="D425" s="18" t="s">
        <v>3</v>
      </c>
      <c r="E425" s="17" t="s">
        <v>3</v>
      </c>
      <c r="F425" s="18" t="s">
        <v>3</v>
      </c>
      <c r="G425" s="17" t="s">
        <v>3</v>
      </c>
      <c r="H425" s="18" t="s">
        <v>3</v>
      </c>
      <c r="I425" s="17" t="s">
        <v>3</v>
      </c>
      <c r="J425" s="18" t="s">
        <v>3</v>
      </c>
      <c r="K425" s="9">
        <v>172</v>
      </c>
      <c r="L425" s="10">
        <v>0.19325842696629214</v>
      </c>
      <c r="M425" s="17" t="s">
        <v>3</v>
      </c>
      <c r="N425" s="18" t="s">
        <v>3</v>
      </c>
    </row>
    <row r="426" spans="1:14" x14ac:dyDescent="0.35">
      <c r="A426" s="60"/>
      <c r="B426" s="1" t="s">
        <v>347</v>
      </c>
      <c r="C426" s="19" t="s">
        <v>3</v>
      </c>
      <c r="D426" s="20" t="s">
        <v>3</v>
      </c>
      <c r="E426" s="19" t="s">
        <v>3</v>
      </c>
      <c r="F426" s="20" t="s">
        <v>3</v>
      </c>
      <c r="G426" s="19" t="s">
        <v>3</v>
      </c>
      <c r="H426" s="20" t="s">
        <v>3</v>
      </c>
      <c r="I426" s="19" t="s">
        <v>3</v>
      </c>
      <c r="J426" s="20" t="s">
        <v>3</v>
      </c>
      <c r="K426" s="12">
        <v>169</v>
      </c>
      <c r="L426" s="13">
        <v>0.18988764044943821</v>
      </c>
      <c r="M426" s="19" t="s">
        <v>3</v>
      </c>
      <c r="N426" s="20" t="s">
        <v>3</v>
      </c>
    </row>
    <row r="427" spans="1:14" x14ac:dyDescent="0.35">
      <c r="A427" s="60"/>
      <c r="B427" s="1" t="s">
        <v>348</v>
      </c>
      <c r="C427" s="19" t="s">
        <v>3</v>
      </c>
      <c r="D427" s="20" t="s">
        <v>3</v>
      </c>
      <c r="E427" s="19" t="s">
        <v>3</v>
      </c>
      <c r="F427" s="20" t="s">
        <v>3</v>
      </c>
      <c r="G427" s="19" t="s">
        <v>3</v>
      </c>
      <c r="H427" s="20" t="s">
        <v>3</v>
      </c>
      <c r="I427" s="19" t="s">
        <v>3</v>
      </c>
      <c r="J427" s="20" t="s">
        <v>3</v>
      </c>
      <c r="K427" s="12">
        <v>274</v>
      </c>
      <c r="L427" s="13">
        <v>0.30786516853932583</v>
      </c>
      <c r="M427" s="19" t="s">
        <v>3</v>
      </c>
      <c r="N427" s="20" t="s">
        <v>3</v>
      </c>
    </row>
    <row r="428" spans="1:14" x14ac:dyDescent="0.35">
      <c r="A428" s="60"/>
      <c r="B428" s="1" t="s">
        <v>349</v>
      </c>
      <c r="C428" s="19" t="s">
        <v>3</v>
      </c>
      <c r="D428" s="20" t="s">
        <v>3</v>
      </c>
      <c r="E428" s="19" t="s">
        <v>3</v>
      </c>
      <c r="F428" s="20" t="s">
        <v>3</v>
      </c>
      <c r="G428" s="19" t="s">
        <v>3</v>
      </c>
      <c r="H428" s="20" t="s">
        <v>3</v>
      </c>
      <c r="I428" s="19" t="s">
        <v>3</v>
      </c>
      <c r="J428" s="20" t="s">
        <v>3</v>
      </c>
      <c r="K428" s="12">
        <v>275</v>
      </c>
      <c r="L428" s="13">
        <v>0.3089887640449438</v>
      </c>
      <c r="M428" s="5" t="s">
        <v>3</v>
      </c>
      <c r="N428" s="6" t="s">
        <v>3</v>
      </c>
    </row>
    <row r="429" spans="1:14" ht="12.75" customHeight="1" x14ac:dyDescent="0.35">
      <c r="A429" s="80" t="s">
        <v>407</v>
      </c>
      <c r="B429" s="80"/>
      <c r="C429" s="80"/>
      <c r="D429" s="80"/>
      <c r="E429" s="80"/>
      <c r="F429" s="80"/>
      <c r="G429" s="80"/>
      <c r="H429" s="80"/>
      <c r="I429" s="80"/>
      <c r="J429" s="80"/>
      <c r="K429" s="80"/>
      <c r="L429" s="80"/>
      <c r="M429" s="80"/>
      <c r="N429" s="80"/>
    </row>
    <row r="430" spans="1:14" ht="12.75" customHeight="1" x14ac:dyDescent="0.35">
      <c r="A430" s="81" t="s">
        <v>424</v>
      </c>
      <c r="B430" s="82"/>
      <c r="C430" s="82"/>
      <c r="D430" s="82"/>
      <c r="E430" s="82"/>
      <c r="F430" s="82"/>
      <c r="G430" s="82"/>
      <c r="H430" s="82"/>
      <c r="I430" s="82"/>
      <c r="J430" s="82"/>
      <c r="K430" s="82"/>
      <c r="L430" s="82"/>
      <c r="M430" s="82"/>
      <c r="N430" s="82"/>
    </row>
    <row r="431" spans="1:14" x14ac:dyDescent="0.35">
      <c r="A431" s="59" t="s">
        <v>408</v>
      </c>
      <c r="B431" s="8" t="s">
        <v>286</v>
      </c>
      <c r="C431" s="17" t="s">
        <v>3</v>
      </c>
      <c r="D431" s="18" t="s">
        <v>3</v>
      </c>
      <c r="E431" s="17" t="s">
        <v>3</v>
      </c>
      <c r="F431" s="18" t="s">
        <v>3</v>
      </c>
      <c r="G431" s="17" t="s">
        <v>3</v>
      </c>
      <c r="H431" s="18" t="s">
        <v>3</v>
      </c>
      <c r="I431" s="17" t="s">
        <v>3</v>
      </c>
      <c r="J431" s="18" t="s">
        <v>3</v>
      </c>
      <c r="K431" s="17" t="s">
        <v>3</v>
      </c>
      <c r="L431" s="18" t="s">
        <v>3</v>
      </c>
      <c r="M431" s="9">
        <v>79</v>
      </c>
      <c r="N431" s="18">
        <f>M431/SUM($M$431:$M$435)</f>
        <v>0.27335640138408307</v>
      </c>
    </row>
    <row r="432" spans="1:14" x14ac:dyDescent="0.35">
      <c r="A432" s="60"/>
      <c r="B432" s="1" t="s">
        <v>48</v>
      </c>
      <c r="C432" s="19" t="s">
        <v>3</v>
      </c>
      <c r="D432" s="20" t="s">
        <v>3</v>
      </c>
      <c r="E432" s="19" t="s">
        <v>3</v>
      </c>
      <c r="F432" s="20" t="s">
        <v>3</v>
      </c>
      <c r="G432" s="19" t="s">
        <v>3</v>
      </c>
      <c r="H432" s="20" t="s">
        <v>3</v>
      </c>
      <c r="I432" s="19" t="s">
        <v>3</v>
      </c>
      <c r="J432" s="20" t="s">
        <v>3</v>
      </c>
      <c r="K432" s="19" t="s">
        <v>3</v>
      </c>
      <c r="L432" s="20" t="s">
        <v>3</v>
      </c>
      <c r="M432" s="12">
        <v>119</v>
      </c>
      <c r="N432" s="20">
        <f t="shared" ref="N432:N435" si="43">M432/SUM($M$431:$M$435)</f>
        <v>0.41176470588235292</v>
      </c>
    </row>
    <row r="433" spans="1:14" x14ac:dyDescent="0.35">
      <c r="A433" s="60"/>
      <c r="B433" s="1" t="s">
        <v>47</v>
      </c>
      <c r="C433" s="19" t="s">
        <v>3</v>
      </c>
      <c r="D433" s="20" t="s">
        <v>3</v>
      </c>
      <c r="E433" s="19" t="s">
        <v>3</v>
      </c>
      <c r="F433" s="20" t="s">
        <v>3</v>
      </c>
      <c r="G433" s="19" t="s">
        <v>3</v>
      </c>
      <c r="H433" s="20" t="s">
        <v>3</v>
      </c>
      <c r="I433" s="19" t="s">
        <v>3</v>
      </c>
      <c r="J433" s="20" t="s">
        <v>3</v>
      </c>
      <c r="K433" s="19" t="s">
        <v>3</v>
      </c>
      <c r="L433" s="20" t="s">
        <v>3</v>
      </c>
      <c r="M433" s="12">
        <v>54</v>
      </c>
      <c r="N433" s="20">
        <f t="shared" si="43"/>
        <v>0.18685121107266436</v>
      </c>
    </row>
    <row r="434" spans="1:14" x14ac:dyDescent="0.35">
      <c r="A434" s="60"/>
      <c r="B434" s="1" t="s">
        <v>46</v>
      </c>
      <c r="C434" s="19" t="s">
        <v>3</v>
      </c>
      <c r="D434" s="20" t="s">
        <v>3</v>
      </c>
      <c r="E434" s="19" t="s">
        <v>3</v>
      </c>
      <c r="F434" s="20" t="s">
        <v>3</v>
      </c>
      <c r="G434" s="19" t="s">
        <v>3</v>
      </c>
      <c r="H434" s="20" t="s">
        <v>3</v>
      </c>
      <c r="I434" s="19" t="s">
        <v>3</v>
      </c>
      <c r="J434" s="20" t="s">
        <v>3</v>
      </c>
      <c r="K434" s="19" t="s">
        <v>3</v>
      </c>
      <c r="L434" s="20" t="s">
        <v>3</v>
      </c>
      <c r="M434" s="12">
        <v>25</v>
      </c>
      <c r="N434" s="20">
        <f t="shared" si="43"/>
        <v>8.6505190311418678E-2</v>
      </c>
    </row>
    <row r="435" spans="1:14" x14ac:dyDescent="0.35">
      <c r="A435" s="60"/>
      <c r="B435" s="1" t="s">
        <v>45</v>
      </c>
      <c r="C435" s="19" t="s">
        <v>3</v>
      </c>
      <c r="D435" s="20" t="s">
        <v>3</v>
      </c>
      <c r="E435" s="19" t="s">
        <v>3</v>
      </c>
      <c r="F435" s="20" t="s">
        <v>3</v>
      </c>
      <c r="G435" s="19" t="s">
        <v>3</v>
      </c>
      <c r="H435" s="20" t="s">
        <v>3</v>
      </c>
      <c r="I435" s="19" t="s">
        <v>3</v>
      </c>
      <c r="J435" s="20" t="s">
        <v>3</v>
      </c>
      <c r="K435" s="19" t="s">
        <v>3</v>
      </c>
      <c r="L435" s="20" t="s">
        <v>3</v>
      </c>
      <c r="M435" s="12">
        <v>12</v>
      </c>
      <c r="N435" s="6">
        <f t="shared" si="43"/>
        <v>4.1522491349480967E-2</v>
      </c>
    </row>
    <row r="436" spans="1:14" x14ac:dyDescent="0.35">
      <c r="A436" s="59" t="s">
        <v>409</v>
      </c>
      <c r="B436" s="8" t="s">
        <v>286</v>
      </c>
      <c r="C436" s="17" t="s">
        <v>3</v>
      </c>
      <c r="D436" s="18" t="s">
        <v>3</v>
      </c>
      <c r="E436" s="17" t="s">
        <v>3</v>
      </c>
      <c r="F436" s="18" t="s">
        <v>3</v>
      </c>
      <c r="G436" s="17" t="s">
        <v>3</v>
      </c>
      <c r="H436" s="18" t="s">
        <v>3</v>
      </c>
      <c r="I436" s="17" t="s">
        <v>3</v>
      </c>
      <c r="J436" s="18" t="s">
        <v>3</v>
      </c>
      <c r="K436" s="17" t="s">
        <v>3</v>
      </c>
      <c r="L436" s="18" t="s">
        <v>3</v>
      </c>
      <c r="M436" s="9">
        <v>34</v>
      </c>
      <c r="N436" s="18">
        <f>M436/SUM($M$436:$M$440)</f>
        <v>0.10793650793650794</v>
      </c>
    </row>
    <row r="437" spans="1:14" x14ac:dyDescent="0.35">
      <c r="A437" s="60"/>
      <c r="B437" s="1" t="s">
        <v>48</v>
      </c>
      <c r="C437" s="19" t="s">
        <v>3</v>
      </c>
      <c r="D437" s="20" t="s">
        <v>3</v>
      </c>
      <c r="E437" s="19" t="s">
        <v>3</v>
      </c>
      <c r="F437" s="20" t="s">
        <v>3</v>
      </c>
      <c r="G437" s="19" t="s">
        <v>3</v>
      </c>
      <c r="H437" s="20" t="s">
        <v>3</v>
      </c>
      <c r="I437" s="19" t="s">
        <v>3</v>
      </c>
      <c r="J437" s="20" t="s">
        <v>3</v>
      </c>
      <c r="K437" s="19" t="s">
        <v>3</v>
      </c>
      <c r="L437" s="20" t="s">
        <v>3</v>
      </c>
      <c r="M437" s="12">
        <v>44</v>
      </c>
      <c r="N437" s="20">
        <f t="shared" ref="N437:N440" si="44">M437/SUM($M$436:$M$440)</f>
        <v>0.13968253968253969</v>
      </c>
    </row>
    <row r="438" spans="1:14" x14ac:dyDescent="0.35">
      <c r="A438" s="60"/>
      <c r="B438" s="1" t="s">
        <v>47</v>
      </c>
      <c r="C438" s="19" t="s">
        <v>3</v>
      </c>
      <c r="D438" s="20" t="s">
        <v>3</v>
      </c>
      <c r="E438" s="19" t="s">
        <v>3</v>
      </c>
      <c r="F438" s="20" t="s">
        <v>3</v>
      </c>
      <c r="G438" s="19" t="s">
        <v>3</v>
      </c>
      <c r="H438" s="20" t="s">
        <v>3</v>
      </c>
      <c r="I438" s="19" t="s">
        <v>3</v>
      </c>
      <c r="J438" s="20" t="s">
        <v>3</v>
      </c>
      <c r="K438" s="19" t="s">
        <v>3</v>
      </c>
      <c r="L438" s="20" t="s">
        <v>3</v>
      </c>
      <c r="M438" s="12">
        <v>56</v>
      </c>
      <c r="N438" s="20">
        <f t="shared" si="44"/>
        <v>0.17777777777777778</v>
      </c>
    </row>
    <row r="439" spans="1:14" x14ac:dyDescent="0.35">
      <c r="A439" s="60"/>
      <c r="B439" s="1" t="s">
        <v>46</v>
      </c>
      <c r="C439" s="19" t="s">
        <v>3</v>
      </c>
      <c r="D439" s="20" t="s">
        <v>3</v>
      </c>
      <c r="E439" s="19" t="s">
        <v>3</v>
      </c>
      <c r="F439" s="20" t="s">
        <v>3</v>
      </c>
      <c r="G439" s="19" t="s">
        <v>3</v>
      </c>
      <c r="H439" s="20" t="s">
        <v>3</v>
      </c>
      <c r="I439" s="19" t="s">
        <v>3</v>
      </c>
      <c r="J439" s="20" t="s">
        <v>3</v>
      </c>
      <c r="K439" s="19" t="s">
        <v>3</v>
      </c>
      <c r="L439" s="20" t="s">
        <v>3</v>
      </c>
      <c r="M439" s="12">
        <v>80</v>
      </c>
      <c r="N439" s="20">
        <f t="shared" si="44"/>
        <v>0.25396825396825395</v>
      </c>
    </row>
    <row r="440" spans="1:14" x14ac:dyDescent="0.35">
      <c r="A440" s="60"/>
      <c r="B440" s="1" t="s">
        <v>45</v>
      </c>
      <c r="C440" s="19" t="s">
        <v>3</v>
      </c>
      <c r="D440" s="20" t="s">
        <v>3</v>
      </c>
      <c r="E440" s="19" t="s">
        <v>3</v>
      </c>
      <c r="F440" s="20" t="s">
        <v>3</v>
      </c>
      <c r="G440" s="19" t="s">
        <v>3</v>
      </c>
      <c r="H440" s="20" t="s">
        <v>3</v>
      </c>
      <c r="I440" s="19" t="s">
        <v>3</v>
      </c>
      <c r="J440" s="20" t="s">
        <v>3</v>
      </c>
      <c r="K440" s="19" t="s">
        <v>3</v>
      </c>
      <c r="L440" s="20" t="s">
        <v>3</v>
      </c>
      <c r="M440" s="12">
        <v>101</v>
      </c>
      <c r="N440" s="6">
        <f t="shared" si="44"/>
        <v>0.32063492063492066</v>
      </c>
    </row>
    <row r="441" spans="1:14" x14ac:dyDescent="0.35">
      <c r="A441" s="59" t="s">
        <v>410</v>
      </c>
      <c r="B441" s="8" t="s">
        <v>286</v>
      </c>
      <c r="C441" s="17" t="s">
        <v>3</v>
      </c>
      <c r="D441" s="18" t="s">
        <v>3</v>
      </c>
      <c r="E441" s="17" t="s">
        <v>3</v>
      </c>
      <c r="F441" s="18" t="s">
        <v>3</v>
      </c>
      <c r="G441" s="17" t="s">
        <v>3</v>
      </c>
      <c r="H441" s="18" t="s">
        <v>3</v>
      </c>
      <c r="I441" s="17" t="s">
        <v>3</v>
      </c>
      <c r="J441" s="18" t="s">
        <v>3</v>
      </c>
      <c r="K441" s="17" t="s">
        <v>3</v>
      </c>
      <c r="L441" s="18" t="s">
        <v>3</v>
      </c>
      <c r="M441" s="9">
        <v>97</v>
      </c>
      <c r="N441" s="18">
        <f>M441/SUM($M$441:$M$445)</f>
        <v>0.25593667546174143</v>
      </c>
    </row>
    <row r="442" spans="1:14" x14ac:dyDescent="0.35">
      <c r="A442" s="60"/>
      <c r="B442" s="1" t="s">
        <v>48</v>
      </c>
      <c r="C442" s="19" t="s">
        <v>3</v>
      </c>
      <c r="D442" s="20" t="s">
        <v>3</v>
      </c>
      <c r="E442" s="19" t="s">
        <v>3</v>
      </c>
      <c r="F442" s="20" t="s">
        <v>3</v>
      </c>
      <c r="G442" s="19" t="s">
        <v>3</v>
      </c>
      <c r="H442" s="20" t="s">
        <v>3</v>
      </c>
      <c r="I442" s="19" t="s">
        <v>3</v>
      </c>
      <c r="J442" s="20" t="s">
        <v>3</v>
      </c>
      <c r="K442" s="19" t="s">
        <v>3</v>
      </c>
      <c r="L442" s="20" t="s">
        <v>3</v>
      </c>
      <c r="M442" s="12">
        <v>187</v>
      </c>
      <c r="N442" s="20">
        <f t="shared" ref="N442:N445" si="45">M442/SUM($M$441:$M$445)</f>
        <v>0.49340369393139843</v>
      </c>
    </row>
    <row r="443" spans="1:14" x14ac:dyDescent="0.35">
      <c r="A443" s="60"/>
      <c r="B443" s="1" t="s">
        <v>47</v>
      </c>
      <c r="C443" s="19" t="s">
        <v>3</v>
      </c>
      <c r="D443" s="20" t="s">
        <v>3</v>
      </c>
      <c r="E443" s="19" t="s">
        <v>3</v>
      </c>
      <c r="F443" s="20" t="s">
        <v>3</v>
      </c>
      <c r="G443" s="19" t="s">
        <v>3</v>
      </c>
      <c r="H443" s="20" t="s">
        <v>3</v>
      </c>
      <c r="I443" s="19" t="s">
        <v>3</v>
      </c>
      <c r="J443" s="20" t="s">
        <v>3</v>
      </c>
      <c r="K443" s="19" t="s">
        <v>3</v>
      </c>
      <c r="L443" s="20" t="s">
        <v>3</v>
      </c>
      <c r="M443" s="12">
        <v>67</v>
      </c>
      <c r="N443" s="20">
        <f t="shared" si="45"/>
        <v>0.17678100263852242</v>
      </c>
    </row>
    <row r="444" spans="1:14" x14ac:dyDescent="0.35">
      <c r="A444" s="60"/>
      <c r="B444" s="1" t="s">
        <v>46</v>
      </c>
      <c r="C444" s="19" t="s">
        <v>3</v>
      </c>
      <c r="D444" s="20" t="s">
        <v>3</v>
      </c>
      <c r="E444" s="19" t="s">
        <v>3</v>
      </c>
      <c r="F444" s="20" t="s">
        <v>3</v>
      </c>
      <c r="G444" s="19" t="s">
        <v>3</v>
      </c>
      <c r="H444" s="20" t="s">
        <v>3</v>
      </c>
      <c r="I444" s="19" t="s">
        <v>3</v>
      </c>
      <c r="J444" s="20" t="s">
        <v>3</v>
      </c>
      <c r="K444" s="19" t="s">
        <v>3</v>
      </c>
      <c r="L444" s="20" t="s">
        <v>3</v>
      </c>
      <c r="M444" s="12">
        <v>21</v>
      </c>
      <c r="N444" s="20">
        <f t="shared" si="45"/>
        <v>5.5408970976253295E-2</v>
      </c>
    </row>
    <row r="445" spans="1:14" x14ac:dyDescent="0.35">
      <c r="A445" s="60"/>
      <c r="B445" s="1" t="s">
        <v>45</v>
      </c>
      <c r="C445" s="19" t="s">
        <v>3</v>
      </c>
      <c r="D445" s="20" t="s">
        <v>3</v>
      </c>
      <c r="E445" s="19" t="s">
        <v>3</v>
      </c>
      <c r="F445" s="20" t="s">
        <v>3</v>
      </c>
      <c r="G445" s="19" t="s">
        <v>3</v>
      </c>
      <c r="H445" s="20" t="s">
        <v>3</v>
      </c>
      <c r="I445" s="19" t="s">
        <v>3</v>
      </c>
      <c r="J445" s="20" t="s">
        <v>3</v>
      </c>
      <c r="K445" s="19" t="s">
        <v>3</v>
      </c>
      <c r="L445" s="20" t="s">
        <v>3</v>
      </c>
      <c r="M445" s="12">
        <v>7</v>
      </c>
      <c r="N445" s="6">
        <f t="shared" si="45"/>
        <v>1.8469656992084433E-2</v>
      </c>
    </row>
    <row r="446" spans="1:14" x14ac:dyDescent="0.35">
      <c r="A446" s="59" t="s">
        <v>411</v>
      </c>
      <c r="B446" s="8" t="s">
        <v>286</v>
      </c>
      <c r="C446" s="17" t="s">
        <v>3</v>
      </c>
      <c r="D446" s="18" t="s">
        <v>3</v>
      </c>
      <c r="E446" s="17" t="s">
        <v>3</v>
      </c>
      <c r="F446" s="18" t="s">
        <v>3</v>
      </c>
      <c r="G446" s="17" t="s">
        <v>3</v>
      </c>
      <c r="H446" s="18" t="s">
        <v>3</v>
      </c>
      <c r="I446" s="17" t="s">
        <v>3</v>
      </c>
      <c r="J446" s="18" t="s">
        <v>3</v>
      </c>
      <c r="K446" s="17" t="s">
        <v>3</v>
      </c>
      <c r="L446" s="18" t="s">
        <v>3</v>
      </c>
      <c r="M446" s="9">
        <v>66</v>
      </c>
      <c r="N446" s="18">
        <f>M446/SUM($M$446:$M$450)</f>
        <v>0.171875</v>
      </c>
    </row>
    <row r="447" spans="1:14" x14ac:dyDescent="0.35">
      <c r="A447" s="60"/>
      <c r="B447" s="1" t="s">
        <v>48</v>
      </c>
      <c r="C447" s="19" t="s">
        <v>3</v>
      </c>
      <c r="D447" s="20" t="s">
        <v>3</v>
      </c>
      <c r="E447" s="19" t="s">
        <v>3</v>
      </c>
      <c r="F447" s="20" t="s">
        <v>3</v>
      </c>
      <c r="G447" s="19" t="s">
        <v>3</v>
      </c>
      <c r="H447" s="20" t="s">
        <v>3</v>
      </c>
      <c r="I447" s="19" t="s">
        <v>3</v>
      </c>
      <c r="J447" s="20" t="s">
        <v>3</v>
      </c>
      <c r="K447" s="19" t="s">
        <v>3</v>
      </c>
      <c r="L447" s="20" t="s">
        <v>3</v>
      </c>
      <c r="M447" s="12">
        <v>177</v>
      </c>
      <c r="N447" s="20">
        <f t="shared" ref="N447:N450" si="46">M447/SUM($M$446:$M$450)</f>
        <v>0.4609375</v>
      </c>
    </row>
    <row r="448" spans="1:14" x14ac:dyDescent="0.35">
      <c r="A448" s="60"/>
      <c r="B448" s="1" t="s">
        <v>47</v>
      </c>
      <c r="C448" s="19" t="s">
        <v>3</v>
      </c>
      <c r="D448" s="20" t="s">
        <v>3</v>
      </c>
      <c r="E448" s="19" t="s">
        <v>3</v>
      </c>
      <c r="F448" s="20" t="s">
        <v>3</v>
      </c>
      <c r="G448" s="19" t="s">
        <v>3</v>
      </c>
      <c r="H448" s="20" t="s">
        <v>3</v>
      </c>
      <c r="I448" s="19" t="s">
        <v>3</v>
      </c>
      <c r="J448" s="20" t="s">
        <v>3</v>
      </c>
      <c r="K448" s="19" t="s">
        <v>3</v>
      </c>
      <c r="L448" s="20" t="s">
        <v>3</v>
      </c>
      <c r="M448" s="12">
        <v>81</v>
      </c>
      <c r="N448" s="20">
        <f t="shared" si="46"/>
        <v>0.2109375</v>
      </c>
    </row>
    <row r="449" spans="1:14" x14ac:dyDescent="0.35">
      <c r="A449" s="60"/>
      <c r="B449" s="1" t="s">
        <v>46</v>
      </c>
      <c r="C449" s="19" t="s">
        <v>3</v>
      </c>
      <c r="D449" s="20" t="s">
        <v>3</v>
      </c>
      <c r="E449" s="19" t="s">
        <v>3</v>
      </c>
      <c r="F449" s="20" t="s">
        <v>3</v>
      </c>
      <c r="G449" s="19" t="s">
        <v>3</v>
      </c>
      <c r="H449" s="20" t="s">
        <v>3</v>
      </c>
      <c r="I449" s="19" t="s">
        <v>3</v>
      </c>
      <c r="J449" s="20" t="s">
        <v>3</v>
      </c>
      <c r="K449" s="19" t="s">
        <v>3</v>
      </c>
      <c r="L449" s="20" t="s">
        <v>3</v>
      </c>
      <c r="M449" s="12">
        <v>44</v>
      </c>
      <c r="N449" s="20">
        <f t="shared" si="46"/>
        <v>0.11458333333333333</v>
      </c>
    </row>
    <row r="450" spans="1:14" x14ac:dyDescent="0.35">
      <c r="A450" s="60"/>
      <c r="B450" s="42" t="s">
        <v>45</v>
      </c>
      <c r="C450" s="19" t="s">
        <v>3</v>
      </c>
      <c r="D450" s="22" t="s">
        <v>3</v>
      </c>
      <c r="E450" s="19" t="s">
        <v>3</v>
      </c>
      <c r="F450" s="22" t="s">
        <v>3</v>
      </c>
      <c r="G450" s="19" t="s">
        <v>3</v>
      </c>
      <c r="H450" s="22" t="s">
        <v>3</v>
      </c>
      <c r="I450" s="19" t="s">
        <v>3</v>
      </c>
      <c r="J450" s="22" t="s">
        <v>3</v>
      </c>
      <c r="K450" s="19" t="s">
        <v>3</v>
      </c>
      <c r="L450" s="20" t="s">
        <v>3</v>
      </c>
      <c r="M450" s="19">
        <v>16</v>
      </c>
      <c r="N450" s="6">
        <f t="shared" si="46"/>
        <v>4.1666666666666664E-2</v>
      </c>
    </row>
    <row r="451" spans="1:14" x14ac:dyDescent="0.35">
      <c r="A451" s="59" t="s">
        <v>412</v>
      </c>
      <c r="B451" s="8" t="s">
        <v>286</v>
      </c>
      <c r="C451" s="17" t="s">
        <v>3</v>
      </c>
      <c r="D451" s="18" t="s">
        <v>3</v>
      </c>
      <c r="E451" s="17" t="s">
        <v>3</v>
      </c>
      <c r="F451" s="18" t="s">
        <v>3</v>
      </c>
      <c r="G451" s="17" t="s">
        <v>3</v>
      </c>
      <c r="H451" s="18" t="s">
        <v>3</v>
      </c>
      <c r="I451" s="17" t="s">
        <v>3</v>
      </c>
      <c r="J451" s="18" t="s">
        <v>3</v>
      </c>
      <c r="K451" s="17" t="s">
        <v>3</v>
      </c>
      <c r="L451" s="18" t="s">
        <v>3</v>
      </c>
      <c r="M451" s="9">
        <v>64</v>
      </c>
      <c r="N451" s="18">
        <f>M451/SUM($M$451:$M$455)</f>
        <v>0.16580310880829016</v>
      </c>
    </row>
    <row r="452" spans="1:14" x14ac:dyDescent="0.35">
      <c r="A452" s="60"/>
      <c r="B452" s="1" t="s">
        <v>48</v>
      </c>
      <c r="C452" s="19" t="s">
        <v>3</v>
      </c>
      <c r="D452" s="20" t="s">
        <v>3</v>
      </c>
      <c r="E452" s="19" t="s">
        <v>3</v>
      </c>
      <c r="F452" s="20" t="s">
        <v>3</v>
      </c>
      <c r="G452" s="19" t="s">
        <v>3</v>
      </c>
      <c r="H452" s="20" t="s">
        <v>3</v>
      </c>
      <c r="I452" s="19" t="s">
        <v>3</v>
      </c>
      <c r="J452" s="20" t="s">
        <v>3</v>
      </c>
      <c r="K452" s="19" t="s">
        <v>3</v>
      </c>
      <c r="L452" s="20" t="s">
        <v>3</v>
      </c>
      <c r="M452" s="12">
        <v>151</v>
      </c>
      <c r="N452" s="20">
        <f t="shared" ref="N452:N455" si="47">M452/SUM($M$451:$M$455)</f>
        <v>0.39119170984455959</v>
      </c>
    </row>
    <row r="453" spans="1:14" x14ac:dyDescent="0.35">
      <c r="A453" s="60"/>
      <c r="B453" s="1" t="s">
        <v>47</v>
      </c>
      <c r="C453" s="19" t="s">
        <v>3</v>
      </c>
      <c r="D453" s="20" t="s">
        <v>3</v>
      </c>
      <c r="E453" s="19" t="s">
        <v>3</v>
      </c>
      <c r="F453" s="20" t="s">
        <v>3</v>
      </c>
      <c r="G453" s="19" t="s">
        <v>3</v>
      </c>
      <c r="H453" s="20" t="s">
        <v>3</v>
      </c>
      <c r="I453" s="19" t="s">
        <v>3</v>
      </c>
      <c r="J453" s="20" t="s">
        <v>3</v>
      </c>
      <c r="K453" s="19" t="s">
        <v>3</v>
      </c>
      <c r="L453" s="20" t="s">
        <v>3</v>
      </c>
      <c r="M453" s="12">
        <v>85</v>
      </c>
      <c r="N453" s="20">
        <f t="shared" si="47"/>
        <v>0.22020725388601037</v>
      </c>
    </row>
    <row r="454" spans="1:14" x14ac:dyDescent="0.35">
      <c r="A454" s="60"/>
      <c r="B454" s="1" t="s">
        <v>46</v>
      </c>
      <c r="C454" s="19" t="s">
        <v>3</v>
      </c>
      <c r="D454" s="20" t="s">
        <v>3</v>
      </c>
      <c r="E454" s="19" t="s">
        <v>3</v>
      </c>
      <c r="F454" s="20" t="s">
        <v>3</v>
      </c>
      <c r="G454" s="19" t="s">
        <v>3</v>
      </c>
      <c r="H454" s="20" t="s">
        <v>3</v>
      </c>
      <c r="I454" s="19" t="s">
        <v>3</v>
      </c>
      <c r="J454" s="20" t="s">
        <v>3</v>
      </c>
      <c r="K454" s="19" t="s">
        <v>3</v>
      </c>
      <c r="L454" s="20" t="s">
        <v>3</v>
      </c>
      <c r="M454" s="12">
        <v>57</v>
      </c>
      <c r="N454" s="20">
        <f t="shared" si="47"/>
        <v>0.14766839378238342</v>
      </c>
    </row>
    <row r="455" spans="1:14" x14ac:dyDescent="0.35">
      <c r="A455" s="60"/>
      <c r="B455" s="1" t="s">
        <v>45</v>
      </c>
      <c r="C455" s="19" t="s">
        <v>3</v>
      </c>
      <c r="D455" s="20" t="s">
        <v>3</v>
      </c>
      <c r="E455" s="19" t="s">
        <v>3</v>
      </c>
      <c r="F455" s="20" t="s">
        <v>3</v>
      </c>
      <c r="G455" s="19" t="s">
        <v>3</v>
      </c>
      <c r="H455" s="20" t="s">
        <v>3</v>
      </c>
      <c r="I455" s="19" t="s">
        <v>3</v>
      </c>
      <c r="J455" s="20" t="s">
        <v>3</v>
      </c>
      <c r="K455" s="19" t="s">
        <v>3</v>
      </c>
      <c r="L455" s="22" t="s">
        <v>3</v>
      </c>
      <c r="M455" s="12">
        <v>29</v>
      </c>
      <c r="N455" s="6">
        <f t="shared" si="47"/>
        <v>7.512953367875648E-2</v>
      </c>
    </row>
    <row r="456" spans="1:14" x14ac:dyDescent="0.35">
      <c r="A456" s="59" t="s">
        <v>413</v>
      </c>
      <c r="B456" s="8" t="s">
        <v>286</v>
      </c>
      <c r="C456" s="17" t="s">
        <v>3</v>
      </c>
      <c r="D456" s="18" t="s">
        <v>3</v>
      </c>
      <c r="E456" s="17" t="s">
        <v>3</v>
      </c>
      <c r="F456" s="18" t="s">
        <v>3</v>
      </c>
      <c r="G456" s="17" t="s">
        <v>3</v>
      </c>
      <c r="H456" s="18" t="s">
        <v>3</v>
      </c>
      <c r="I456" s="17" t="s">
        <v>3</v>
      </c>
      <c r="J456" s="18" t="s">
        <v>3</v>
      </c>
      <c r="K456" s="17" t="s">
        <v>3</v>
      </c>
      <c r="L456" s="18" t="s">
        <v>3</v>
      </c>
      <c r="M456" s="9">
        <v>36</v>
      </c>
      <c r="N456" s="18">
        <f>M456/SUM($M$456:$M$460)</f>
        <v>0.11881188118811881</v>
      </c>
    </row>
    <row r="457" spans="1:14" x14ac:dyDescent="0.35">
      <c r="A457" s="60"/>
      <c r="B457" s="1" t="s">
        <v>48</v>
      </c>
      <c r="C457" s="19" t="s">
        <v>3</v>
      </c>
      <c r="D457" s="20" t="s">
        <v>3</v>
      </c>
      <c r="E457" s="19" t="s">
        <v>3</v>
      </c>
      <c r="F457" s="20" t="s">
        <v>3</v>
      </c>
      <c r="G457" s="19" t="s">
        <v>3</v>
      </c>
      <c r="H457" s="20" t="s">
        <v>3</v>
      </c>
      <c r="I457" s="19" t="s">
        <v>3</v>
      </c>
      <c r="J457" s="20" t="s">
        <v>3</v>
      </c>
      <c r="K457" s="19" t="s">
        <v>3</v>
      </c>
      <c r="L457" s="20" t="s">
        <v>3</v>
      </c>
      <c r="M457" s="12">
        <v>66</v>
      </c>
      <c r="N457" s="20">
        <f t="shared" ref="N457:N460" si="48">M457/SUM($M$456:$M$460)</f>
        <v>0.21782178217821782</v>
      </c>
    </row>
    <row r="458" spans="1:14" x14ac:dyDescent="0.35">
      <c r="A458" s="60"/>
      <c r="B458" s="1" t="s">
        <v>47</v>
      </c>
      <c r="C458" s="19" t="s">
        <v>3</v>
      </c>
      <c r="D458" s="20" t="s">
        <v>3</v>
      </c>
      <c r="E458" s="19" t="s">
        <v>3</v>
      </c>
      <c r="F458" s="20" t="s">
        <v>3</v>
      </c>
      <c r="G458" s="19" t="s">
        <v>3</v>
      </c>
      <c r="H458" s="20" t="s">
        <v>3</v>
      </c>
      <c r="I458" s="19" t="s">
        <v>3</v>
      </c>
      <c r="J458" s="20" t="s">
        <v>3</v>
      </c>
      <c r="K458" s="19" t="s">
        <v>3</v>
      </c>
      <c r="L458" s="20" t="s">
        <v>3</v>
      </c>
      <c r="M458" s="12">
        <v>77</v>
      </c>
      <c r="N458" s="20">
        <f t="shared" si="48"/>
        <v>0.25412541254125415</v>
      </c>
    </row>
    <row r="459" spans="1:14" x14ac:dyDescent="0.35">
      <c r="A459" s="60"/>
      <c r="B459" s="1" t="s">
        <v>46</v>
      </c>
      <c r="C459" s="19" t="s">
        <v>3</v>
      </c>
      <c r="D459" s="20" t="s">
        <v>3</v>
      </c>
      <c r="E459" s="19" t="s">
        <v>3</v>
      </c>
      <c r="F459" s="20" t="s">
        <v>3</v>
      </c>
      <c r="G459" s="19" t="s">
        <v>3</v>
      </c>
      <c r="H459" s="20" t="s">
        <v>3</v>
      </c>
      <c r="I459" s="19" t="s">
        <v>3</v>
      </c>
      <c r="J459" s="20" t="s">
        <v>3</v>
      </c>
      <c r="K459" s="19" t="s">
        <v>3</v>
      </c>
      <c r="L459" s="20" t="s">
        <v>3</v>
      </c>
      <c r="M459" s="12">
        <v>57</v>
      </c>
      <c r="N459" s="20">
        <f t="shared" si="48"/>
        <v>0.18811881188118812</v>
      </c>
    </row>
    <row r="460" spans="1:14" x14ac:dyDescent="0.35">
      <c r="A460" s="60"/>
      <c r="B460" s="1" t="s">
        <v>45</v>
      </c>
      <c r="C460" s="19" t="s">
        <v>3</v>
      </c>
      <c r="D460" s="20" t="s">
        <v>3</v>
      </c>
      <c r="E460" s="19" t="s">
        <v>3</v>
      </c>
      <c r="F460" s="20" t="s">
        <v>3</v>
      </c>
      <c r="G460" s="19" t="s">
        <v>3</v>
      </c>
      <c r="H460" s="20" t="s">
        <v>3</v>
      </c>
      <c r="I460" s="19" t="s">
        <v>3</v>
      </c>
      <c r="J460" s="20" t="s">
        <v>3</v>
      </c>
      <c r="K460" s="19" t="s">
        <v>3</v>
      </c>
      <c r="L460" s="22" t="s">
        <v>3</v>
      </c>
      <c r="M460" s="15">
        <v>67</v>
      </c>
      <c r="N460" s="6">
        <f t="shared" si="48"/>
        <v>0.22112211221122113</v>
      </c>
    </row>
    <row r="461" spans="1:14" ht="12.75" customHeight="1" x14ac:dyDescent="0.35">
      <c r="A461" s="80" t="s">
        <v>356</v>
      </c>
      <c r="B461" s="80"/>
      <c r="C461" s="80"/>
      <c r="D461" s="80"/>
      <c r="E461" s="80"/>
      <c r="F461" s="80"/>
      <c r="G461" s="80"/>
      <c r="H461" s="80"/>
      <c r="I461" s="80"/>
      <c r="J461" s="80"/>
      <c r="K461" s="80"/>
      <c r="L461" s="80"/>
      <c r="M461" s="80"/>
      <c r="N461" s="80"/>
    </row>
    <row r="462" spans="1:14" ht="12.75" customHeight="1" x14ac:dyDescent="0.35">
      <c r="A462" s="80" t="s">
        <v>357</v>
      </c>
      <c r="B462" s="80"/>
      <c r="C462" s="80"/>
      <c r="D462" s="80"/>
      <c r="E462" s="80"/>
      <c r="F462" s="80"/>
      <c r="G462" s="80"/>
      <c r="H462" s="80"/>
      <c r="I462" s="80"/>
      <c r="J462" s="80"/>
      <c r="K462" s="80"/>
      <c r="L462" s="80"/>
      <c r="M462" s="80"/>
      <c r="N462" s="80"/>
    </row>
    <row r="463" spans="1:14" x14ac:dyDescent="0.35">
      <c r="A463" s="59" t="s">
        <v>100</v>
      </c>
      <c r="B463" s="8" t="s">
        <v>99</v>
      </c>
      <c r="C463" s="9">
        <v>223</v>
      </c>
      <c r="D463" s="10">
        <v>0.16543026706231456</v>
      </c>
      <c r="E463" s="9">
        <v>333</v>
      </c>
      <c r="F463" s="10">
        <v>0.20492307692307693</v>
      </c>
      <c r="G463" s="9">
        <v>517</v>
      </c>
      <c r="H463" s="10">
        <v>0.24272300469483568</v>
      </c>
      <c r="I463" s="9">
        <v>214</v>
      </c>
      <c r="J463" s="10">
        <v>0.21378621378621379</v>
      </c>
      <c r="K463" s="9">
        <v>187</v>
      </c>
      <c r="L463" s="10">
        <v>0.21948356807511737</v>
      </c>
      <c r="M463" s="9">
        <v>99</v>
      </c>
      <c r="N463" s="10">
        <v>0.25984251968503935</v>
      </c>
    </row>
    <row r="464" spans="1:14" x14ac:dyDescent="0.35">
      <c r="A464" s="60">
        <v>0</v>
      </c>
      <c r="B464" s="1" t="s">
        <v>98</v>
      </c>
      <c r="C464" s="12">
        <v>441</v>
      </c>
      <c r="D464" s="13">
        <v>0.3271513353115727</v>
      </c>
      <c r="E464" s="12">
        <v>496</v>
      </c>
      <c r="F464" s="13">
        <v>0.30523076923076925</v>
      </c>
      <c r="G464" s="12">
        <v>703</v>
      </c>
      <c r="H464" s="13">
        <v>0.33004694835680753</v>
      </c>
      <c r="I464" s="12">
        <v>326</v>
      </c>
      <c r="J464" s="13">
        <v>0.32567432567432569</v>
      </c>
      <c r="K464" s="12">
        <v>255</v>
      </c>
      <c r="L464" s="13">
        <v>0.29929577464788731</v>
      </c>
      <c r="M464" s="12">
        <v>106</v>
      </c>
      <c r="N464" s="13">
        <v>0.27821522309711288</v>
      </c>
    </row>
    <row r="465" spans="1:14" x14ac:dyDescent="0.35">
      <c r="A465" s="60">
        <v>0</v>
      </c>
      <c r="B465" s="1" t="s">
        <v>97</v>
      </c>
      <c r="C465" s="12">
        <v>420</v>
      </c>
      <c r="D465" s="13">
        <v>0.31157270029673589</v>
      </c>
      <c r="E465" s="12">
        <v>450</v>
      </c>
      <c r="F465" s="13">
        <v>0.27692307692307694</v>
      </c>
      <c r="G465" s="12">
        <v>620</v>
      </c>
      <c r="H465" s="13">
        <v>0.29107981220657275</v>
      </c>
      <c r="I465" s="12">
        <v>278</v>
      </c>
      <c r="J465" s="13">
        <v>0.2777222777222777</v>
      </c>
      <c r="K465" s="12">
        <v>249</v>
      </c>
      <c r="L465" s="13">
        <v>0.29225352112676056</v>
      </c>
      <c r="M465" s="12">
        <v>108</v>
      </c>
      <c r="N465" s="13">
        <v>0.28346456692913385</v>
      </c>
    </row>
    <row r="466" spans="1:14" x14ac:dyDescent="0.35">
      <c r="A466" s="60">
        <v>0</v>
      </c>
      <c r="B466" s="1" t="s">
        <v>96</v>
      </c>
      <c r="C466" s="12">
        <v>181</v>
      </c>
      <c r="D466" s="13">
        <v>0.13427299703264095</v>
      </c>
      <c r="E466" s="12">
        <v>251</v>
      </c>
      <c r="F466" s="13">
        <v>0.15446153846153846</v>
      </c>
      <c r="G466" s="12">
        <v>207</v>
      </c>
      <c r="H466" s="13">
        <v>9.7183098591549305E-2</v>
      </c>
      <c r="I466" s="12">
        <v>137</v>
      </c>
      <c r="J466" s="13">
        <v>0.13686313686313686</v>
      </c>
      <c r="K466" s="12">
        <v>121</v>
      </c>
      <c r="L466" s="13">
        <v>0.142018779342723</v>
      </c>
      <c r="M466" s="12">
        <v>51</v>
      </c>
      <c r="N466" s="13">
        <v>0.13385826771653542</v>
      </c>
    </row>
    <row r="467" spans="1:14" x14ac:dyDescent="0.35">
      <c r="A467" s="61">
        <v>0</v>
      </c>
      <c r="B467" s="4" t="s">
        <v>95</v>
      </c>
      <c r="C467" s="15">
        <v>83</v>
      </c>
      <c r="D467" s="16">
        <v>6.1572700296735915E-2</v>
      </c>
      <c r="E467" s="15">
        <v>95</v>
      </c>
      <c r="F467" s="16">
        <v>5.8461538461538461E-2</v>
      </c>
      <c r="G467" s="15">
        <v>83</v>
      </c>
      <c r="H467" s="16">
        <v>3.8967136150234741E-2</v>
      </c>
      <c r="I467" s="15">
        <v>46</v>
      </c>
      <c r="J467" s="16">
        <v>4.5954045954045952E-2</v>
      </c>
      <c r="K467" s="15">
        <v>40</v>
      </c>
      <c r="L467" s="16">
        <v>4.6948356807511728E-2</v>
      </c>
      <c r="M467" s="15">
        <v>17</v>
      </c>
      <c r="N467" s="16">
        <v>4.4619422572178477E-2</v>
      </c>
    </row>
    <row r="468" spans="1:14" x14ac:dyDescent="0.35">
      <c r="A468" s="59" t="s">
        <v>106</v>
      </c>
      <c r="B468" s="8" t="s">
        <v>99</v>
      </c>
      <c r="C468" s="9">
        <v>253</v>
      </c>
      <c r="D468" s="10">
        <v>0.18657817109144542</v>
      </c>
      <c r="E468" s="9">
        <v>339</v>
      </c>
      <c r="F468" s="10">
        <v>0.20900123304562268</v>
      </c>
      <c r="G468" s="9">
        <v>543</v>
      </c>
      <c r="H468" s="10">
        <v>0.25469043151969983</v>
      </c>
      <c r="I468" s="9">
        <v>253</v>
      </c>
      <c r="J468" s="10">
        <v>0.25249500998003993</v>
      </c>
      <c r="K468" s="9">
        <v>221</v>
      </c>
      <c r="L468" s="10">
        <v>0.26</v>
      </c>
      <c r="M468" s="9">
        <v>110</v>
      </c>
      <c r="N468" s="10">
        <v>0.29177718832891247</v>
      </c>
    </row>
    <row r="469" spans="1:14" x14ac:dyDescent="0.35">
      <c r="A469" s="60">
        <v>0</v>
      </c>
      <c r="B469" s="1" t="s">
        <v>98</v>
      </c>
      <c r="C469" s="12">
        <v>516</v>
      </c>
      <c r="D469" s="13">
        <v>0.38053097345132741</v>
      </c>
      <c r="E469" s="12">
        <v>525</v>
      </c>
      <c r="F469" s="13">
        <v>0.32367447595561033</v>
      </c>
      <c r="G469" s="12">
        <v>804</v>
      </c>
      <c r="H469" s="13">
        <v>0.37711069418386489</v>
      </c>
      <c r="I469" s="12">
        <v>379</v>
      </c>
      <c r="J469" s="13">
        <v>0.37824351297405184</v>
      </c>
      <c r="K469" s="12">
        <v>292</v>
      </c>
      <c r="L469" s="13">
        <v>0.34352941176470586</v>
      </c>
      <c r="M469" s="12">
        <v>132</v>
      </c>
      <c r="N469" s="13">
        <v>0.35013262599469497</v>
      </c>
    </row>
    <row r="470" spans="1:14" x14ac:dyDescent="0.35">
      <c r="A470" s="60">
        <v>0</v>
      </c>
      <c r="B470" s="1" t="s">
        <v>97</v>
      </c>
      <c r="C470" s="12">
        <v>406</v>
      </c>
      <c r="D470" s="13">
        <v>0.29941002949852508</v>
      </c>
      <c r="E470" s="12">
        <v>509</v>
      </c>
      <c r="F470" s="13">
        <v>0.31381011097410605</v>
      </c>
      <c r="G470" s="12">
        <v>554</v>
      </c>
      <c r="H470" s="13">
        <v>0.25984990619136961</v>
      </c>
      <c r="I470" s="12">
        <v>229</v>
      </c>
      <c r="J470" s="13">
        <v>0.2285429141716567</v>
      </c>
      <c r="K470" s="12">
        <v>239</v>
      </c>
      <c r="L470" s="13">
        <v>0.28117647058823531</v>
      </c>
      <c r="M470" s="12">
        <v>90</v>
      </c>
      <c r="N470" s="13">
        <v>0.23872679045092837</v>
      </c>
    </row>
    <row r="471" spans="1:14" x14ac:dyDescent="0.35">
      <c r="A471" s="60">
        <v>0</v>
      </c>
      <c r="B471" s="1" t="s">
        <v>96</v>
      </c>
      <c r="C471" s="12">
        <v>124</v>
      </c>
      <c r="D471" s="13">
        <v>9.1445427728613568E-2</v>
      </c>
      <c r="E471" s="12">
        <v>168</v>
      </c>
      <c r="F471" s="13">
        <v>0.10357583230579531</v>
      </c>
      <c r="G471" s="12">
        <v>166</v>
      </c>
      <c r="H471" s="13">
        <v>7.7861163227016889E-2</v>
      </c>
      <c r="I471" s="12">
        <v>95</v>
      </c>
      <c r="J471" s="13">
        <v>9.4810379241516959E-2</v>
      </c>
      <c r="K471" s="12">
        <v>72</v>
      </c>
      <c r="L471" s="13">
        <v>8.4705882352941173E-2</v>
      </c>
      <c r="M471" s="12">
        <v>33</v>
      </c>
      <c r="N471" s="13">
        <v>8.7533156498673742E-2</v>
      </c>
    </row>
    <row r="472" spans="1:14" x14ac:dyDescent="0.35">
      <c r="A472" s="61">
        <v>0</v>
      </c>
      <c r="B472" s="4" t="s">
        <v>95</v>
      </c>
      <c r="C472" s="15">
        <v>57</v>
      </c>
      <c r="D472" s="16">
        <v>4.2035398230088498E-2</v>
      </c>
      <c r="E472" s="15">
        <v>81</v>
      </c>
      <c r="F472" s="16">
        <v>4.99383477188656E-2</v>
      </c>
      <c r="G472" s="15">
        <v>65</v>
      </c>
      <c r="H472" s="16">
        <v>3.048780487804878E-2</v>
      </c>
      <c r="I472" s="15">
        <v>46</v>
      </c>
      <c r="J472" s="16">
        <v>4.590818363273453E-2</v>
      </c>
      <c r="K472" s="15">
        <v>26</v>
      </c>
      <c r="L472" s="16">
        <v>3.0588235294117649E-2</v>
      </c>
      <c r="M472" s="15">
        <v>12</v>
      </c>
      <c r="N472" s="16">
        <v>3.1830238726790451E-2</v>
      </c>
    </row>
    <row r="473" spans="1:14" x14ac:dyDescent="0.35">
      <c r="A473" s="59" t="s">
        <v>101</v>
      </c>
      <c r="B473" s="8" t="s">
        <v>99</v>
      </c>
      <c r="C473" s="9">
        <v>226</v>
      </c>
      <c r="D473" s="10">
        <v>0.16691285081240767</v>
      </c>
      <c r="E473" s="9">
        <v>328</v>
      </c>
      <c r="F473" s="10">
        <v>0.2019704433497537</v>
      </c>
      <c r="G473" s="9">
        <v>555</v>
      </c>
      <c r="H473" s="10">
        <v>0.26080827067669171</v>
      </c>
      <c r="I473" s="9">
        <v>226</v>
      </c>
      <c r="J473" s="10">
        <v>0.22622622622622621</v>
      </c>
      <c r="K473" s="9">
        <v>214</v>
      </c>
      <c r="L473" s="10">
        <v>0.25206124852767964</v>
      </c>
      <c r="M473" s="9">
        <v>80</v>
      </c>
      <c r="N473" s="10">
        <v>0.21220159151193635</v>
      </c>
    </row>
    <row r="474" spans="1:14" x14ac:dyDescent="0.35">
      <c r="A474" s="60">
        <v>0</v>
      </c>
      <c r="B474" s="1" t="s">
        <v>98</v>
      </c>
      <c r="C474" s="12">
        <v>416</v>
      </c>
      <c r="D474" s="13">
        <v>0.30723781388478583</v>
      </c>
      <c r="E474" s="12">
        <v>472</v>
      </c>
      <c r="F474" s="13">
        <v>0.29064039408866993</v>
      </c>
      <c r="G474" s="12">
        <v>691</v>
      </c>
      <c r="H474" s="13">
        <v>0.32471804511278196</v>
      </c>
      <c r="I474" s="12">
        <v>317</v>
      </c>
      <c r="J474" s="13">
        <v>0.31731731731731733</v>
      </c>
      <c r="K474" s="12">
        <v>236</v>
      </c>
      <c r="L474" s="13">
        <v>0.27797408716136629</v>
      </c>
      <c r="M474" s="12">
        <v>116</v>
      </c>
      <c r="N474" s="13">
        <v>0.30769230769230771</v>
      </c>
    </row>
    <row r="475" spans="1:14" x14ac:dyDescent="0.35">
      <c r="A475" s="60">
        <v>0</v>
      </c>
      <c r="B475" s="1" t="s">
        <v>97</v>
      </c>
      <c r="C475" s="12">
        <v>386</v>
      </c>
      <c r="D475" s="13">
        <v>0.28508124076809455</v>
      </c>
      <c r="E475" s="12">
        <v>466</v>
      </c>
      <c r="F475" s="13">
        <v>0.28694581280788178</v>
      </c>
      <c r="G475" s="12">
        <v>537</v>
      </c>
      <c r="H475" s="13">
        <v>0.25234962406015038</v>
      </c>
      <c r="I475" s="12">
        <v>251</v>
      </c>
      <c r="J475" s="13">
        <v>0.25125125125125125</v>
      </c>
      <c r="K475" s="12">
        <v>230</v>
      </c>
      <c r="L475" s="13">
        <v>0.27090694935217902</v>
      </c>
      <c r="M475" s="12">
        <v>93</v>
      </c>
      <c r="N475" s="13">
        <v>0.24668435013262599</v>
      </c>
    </row>
    <row r="476" spans="1:14" x14ac:dyDescent="0.35">
      <c r="A476" s="60">
        <v>0</v>
      </c>
      <c r="B476" s="1" t="s">
        <v>96</v>
      </c>
      <c r="C476" s="12">
        <v>188</v>
      </c>
      <c r="D476" s="13">
        <v>0.13884785819793205</v>
      </c>
      <c r="E476" s="12">
        <v>190</v>
      </c>
      <c r="F476" s="13">
        <v>0.11699507389162561</v>
      </c>
      <c r="G476" s="12">
        <v>197</v>
      </c>
      <c r="H476" s="13">
        <v>9.2575187969924824E-2</v>
      </c>
      <c r="I476" s="12">
        <v>118</v>
      </c>
      <c r="J476" s="13">
        <v>0.11811811811811811</v>
      </c>
      <c r="K476" s="12">
        <v>88</v>
      </c>
      <c r="L476" s="13">
        <v>0.10365135453474678</v>
      </c>
      <c r="M476" s="12">
        <v>44</v>
      </c>
      <c r="N476" s="13">
        <v>0.11671087533156499</v>
      </c>
    </row>
    <row r="477" spans="1:14" x14ac:dyDescent="0.35">
      <c r="A477" s="61">
        <v>0</v>
      </c>
      <c r="B477" s="4" t="s">
        <v>95</v>
      </c>
      <c r="C477" s="15">
        <v>138</v>
      </c>
      <c r="D477" s="16">
        <v>0.10192023633677991</v>
      </c>
      <c r="E477" s="15">
        <v>168</v>
      </c>
      <c r="F477" s="16">
        <v>0.10344827586206896</v>
      </c>
      <c r="G477" s="15">
        <v>148</v>
      </c>
      <c r="H477" s="16">
        <v>6.9548872180451124E-2</v>
      </c>
      <c r="I477" s="15">
        <v>87</v>
      </c>
      <c r="J477" s="16">
        <v>8.7087087087087067E-2</v>
      </c>
      <c r="K477" s="15">
        <v>81</v>
      </c>
      <c r="L477" s="16">
        <v>9.5406360424028266E-2</v>
      </c>
      <c r="M477" s="15">
        <v>44</v>
      </c>
      <c r="N477" s="16">
        <v>0.11671087533156499</v>
      </c>
    </row>
    <row r="478" spans="1:14" x14ac:dyDescent="0.35">
      <c r="A478" s="59" t="s">
        <v>358</v>
      </c>
      <c r="B478" s="8" t="s">
        <v>99</v>
      </c>
      <c r="C478" s="17" t="s">
        <v>3</v>
      </c>
      <c r="D478" s="18" t="s">
        <v>3</v>
      </c>
      <c r="E478" s="17" t="s">
        <v>3</v>
      </c>
      <c r="F478" s="18" t="s">
        <v>3</v>
      </c>
      <c r="G478" s="17" t="s">
        <v>3</v>
      </c>
      <c r="H478" s="18" t="s">
        <v>3</v>
      </c>
      <c r="I478" s="17" t="s">
        <v>3</v>
      </c>
      <c r="J478" s="18" t="s">
        <v>3</v>
      </c>
      <c r="K478" s="9">
        <v>202</v>
      </c>
      <c r="L478" s="10">
        <v>0.2387706855791962</v>
      </c>
      <c r="M478" s="9">
        <v>92</v>
      </c>
      <c r="N478" s="10">
        <v>0.24403183023872679</v>
      </c>
    </row>
    <row r="479" spans="1:14" x14ac:dyDescent="0.35">
      <c r="A479" s="60"/>
      <c r="B479" s="1" t="s">
        <v>98</v>
      </c>
      <c r="C479" s="19" t="s">
        <v>3</v>
      </c>
      <c r="D479" s="20" t="s">
        <v>3</v>
      </c>
      <c r="E479" s="19" t="s">
        <v>3</v>
      </c>
      <c r="F479" s="20" t="s">
        <v>3</v>
      </c>
      <c r="G479" s="19" t="s">
        <v>3</v>
      </c>
      <c r="H479" s="20" t="s">
        <v>3</v>
      </c>
      <c r="I479" s="19" t="s">
        <v>3</v>
      </c>
      <c r="J479" s="20" t="s">
        <v>3</v>
      </c>
      <c r="K479" s="12">
        <v>262</v>
      </c>
      <c r="L479" s="13">
        <v>0.30969267139479906</v>
      </c>
      <c r="M479" s="12">
        <v>131</v>
      </c>
      <c r="N479" s="13">
        <v>0.34748010610079577</v>
      </c>
    </row>
    <row r="480" spans="1:14" x14ac:dyDescent="0.35">
      <c r="A480" s="60"/>
      <c r="B480" s="1" t="s">
        <v>97</v>
      </c>
      <c r="C480" s="19" t="s">
        <v>3</v>
      </c>
      <c r="D480" s="20" t="s">
        <v>3</v>
      </c>
      <c r="E480" s="19" t="s">
        <v>3</v>
      </c>
      <c r="F480" s="20" t="s">
        <v>3</v>
      </c>
      <c r="G480" s="19" t="s">
        <v>3</v>
      </c>
      <c r="H480" s="20" t="s">
        <v>3</v>
      </c>
      <c r="I480" s="19" t="s">
        <v>3</v>
      </c>
      <c r="J480" s="20" t="s">
        <v>3</v>
      </c>
      <c r="K480" s="12">
        <v>243</v>
      </c>
      <c r="L480" s="13">
        <v>0.28723404255319152</v>
      </c>
      <c r="M480" s="12">
        <v>95</v>
      </c>
      <c r="N480" s="13">
        <v>0.25198938992042441</v>
      </c>
    </row>
    <row r="481" spans="1:14" x14ac:dyDescent="0.35">
      <c r="A481" s="60"/>
      <c r="B481" s="1" t="s">
        <v>96</v>
      </c>
      <c r="C481" s="19" t="s">
        <v>3</v>
      </c>
      <c r="D481" s="20" t="s">
        <v>3</v>
      </c>
      <c r="E481" s="19" t="s">
        <v>3</v>
      </c>
      <c r="F481" s="20" t="s">
        <v>3</v>
      </c>
      <c r="G481" s="19" t="s">
        <v>3</v>
      </c>
      <c r="H481" s="20" t="s">
        <v>3</v>
      </c>
      <c r="I481" s="19" t="s">
        <v>3</v>
      </c>
      <c r="J481" s="20" t="s">
        <v>3</v>
      </c>
      <c r="K481" s="12">
        <v>89</v>
      </c>
      <c r="L481" s="13">
        <v>0.10520094562647754</v>
      </c>
      <c r="M481" s="12">
        <v>36</v>
      </c>
      <c r="N481" s="13">
        <v>9.549071618037136E-2</v>
      </c>
    </row>
    <row r="482" spans="1:14" x14ac:dyDescent="0.35">
      <c r="A482" s="61"/>
      <c r="B482" s="4" t="s">
        <v>95</v>
      </c>
      <c r="C482" s="5" t="s">
        <v>3</v>
      </c>
      <c r="D482" s="6" t="s">
        <v>3</v>
      </c>
      <c r="E482" s="5" t="s">
        <v>3</v>
      </c>
      <c r="F482" s="6" t="s">
        <v>3</v>
      </c>
      <c r="G482" s="5" t="s">
        <v>3</v>
      </c>
      <c r="H482" s="6" t="s">
        <v>3</v>
      </c>
      <c r="I482" s="5" t="s">
        <v>3</v>
      </c>
      <c r="J482" s="6" t="s">
        <v>3</v>
      </c>
      <c r="K482" s="15">
        <v>50</v>
      </c>
      <c r="L482" s="16">
        <v>5.9101654846335699E-2</v>
      </c>
      <c r="M482" s="15">
        <v>23</v>
      </c>
      <c r="N482" s="16">
        <v>6.1007957559681698E-2</v>
      </c>
    </row>
    <row r="483" spans="1:14" x14ac:dyDescent="0.35">
      <c r="A483" s="59" t="s">
        <v>102</v>
      </c>
      <c r="B483" s="8" t="s">
        <v>99</v>
      </c>
      <c r="C483" s="9">
        <v>175</v>
      </c>
      <c r="D483" s="10">
        <v>0.12905604719764011</v>
      </c>
      <c r="E483" s="9">
        <v>269</v>
      </c>
      <c r="F483" s="10">
        <v>0.16513198281154082</v>
      </c>
      <c r="G483" s="9">
        <v>457</v>
      </c>
      <c r="H483" s="10">
        <v>0.21395131086142322</v>
      </c>
      <c r="I483" s="9">
        <v>187</v>
      </c>
      <c r="J483" s="10">
        <v>0.18588469184890655</v>
      </c>
      <c r="K483" s="9">
        <v>200</v>
      </c>
      <c r="L483" s="10">
        <v>0.23557126030624265</v>
      </c>
      <c r="M483" s="9">
        <v>92</v>
      </c>
      <c r="N483" s="10">
        <v>0.24533333333333335</v>
      </c>
    </row>
    <row r="484" spans="1:14" x14ac:dyDescent="0.35">
      <c r="A484" s="60">
        <v>0</v>
      </c>
      <c r="B484" s="1" t="s">
        <v>98</v>
      </c>
      <c r="C484" s="12">
        <v>412</v>
      </c>
      <c r="D484" s="13">
        <v>0.30383480825958703</v>
      </c>
      <c r="E484" s="12">
        <v>430</v>
      </c>
      <c r="F484" s="13">
        <v>0.26396562308164517</v>
      </c>
      <c r="G484" s="12">
        <v>700</v>
      </c>
      <c r="H484" s="13">
        <v>0.32771535580524341</v>
      </c>
      <c r="I484" s="12">
        <v>298</v>
      </c>
      <c r="J484" s="13">
        <v>0.29622266401590458</v>
      </c>
      <c r="K484" s="12">
        <v>263</v>
      </c>
      <c r="L484" s="13">
        <v>0.30977620730270905</v>
      </c>
      <c r="M484" s="12">
        <v>120</v>
      </c>
      <c r="N484" s="13">
        <v>0.32</v>
      </c>
    </row>
    <row r="485" spans="1:14" x14ac:dyDescent="0.35">
      <c r="A485" s="60">
        <v>0</v>
      </c>
      <c r="B485" s="1" t="s">
        <v>97</v>
      </c>
      <c r="C485" s="12">
        <v>435</v>
      </c>
      <c r="D485" s="13">
        <v>0.32079646017699109</v>
      </c>
      <c r="E485" s="12">
        <v>555</v>
      </c>
      <c r="F485" s="13">
        <v>0.3406998158379374</v>
      </c>
      <c r="G485" s="12">
        <v>607</v>
      </c>
      <c r="H485" s="13">
        <v>0.28417602996254682</v>
      </c>
      <c r="I485" s="12">
        <v>306</v>
      </c>
      <c r="J485" s="13">
        <v>0.30417495029821073</v>
      </c>
      <c r="K485" s="12">
        <v>227</v>
      </c>
      <c r="L485" s="13">
        <v>0.26737338044758541</v>
      </c>
      <c r="M485" s="12">
        <v>90</v>
      </c>
      <c r="N485" s="13">
        <v>0.24</v>
      </c>
    </row>
    <row r="486" spans="1:14" x14ac:dyDescent="0.35">
      <c r="A486" s="60">
        <v>0</v>
      </c>
      <c r="B486" s="1" t="s">
        <v>96</v>
      </c>
      <c r="C486" s="12">
        <v>229</v>
      </c>
      <c r="D486" s="13">
        <v>0.16887905604719763</v>
      </c>
      <c r="E486" s="12">
        <v>245</v>
      </c>
      <c r="F486" s="13">
        <v>0.15039901780233272</v>
      </c>
      <c r="G486" s="12">
        <v>269</v>
      </c>
      <c r="H486" s="13">
        <v>0.12593632958801498</v>
      </c>
      <c r="I486" s="12">
        <v>151</v>
      </c>
      <c r="J486" s="13">
        <v>0.15009940357852883</v>
      </c>
      <c r="K486" s="12">
        <v>104</v>
      </c>
      <c r="L486" s="13">
        <v>0.12249705535924617</v>
      </c>
      <c r="M486" s="12">
        <v>46</v>
      </c>
      <c r="N486" s="13">
        <v>0.12266666666666667</v>
      </c>
    </row>
    <row r="487" spans="1:14" x14ac:dyDescent="0.35">
      <c r="A487" s="61">
        <v>0</v>
      </c>
      <c r="B487" s="4" t="s">
        <v>95</v>
      </c>
      <c r="C487" s="15">
        <v>105</v>
      </c>
      <c r="D487" s="16">
        <v>7.7433628318584066E-2</v>
      </c>
      <c r="E487" s="15">
        <v>130</v>
      </c>
      <c r="F487" s="16">
        <v>7.9803560466543896E-2</v>
      </c>
      <c r="G487" s="15">
        <v>103</v>
      </c>
      <c r="H487" s="16">
        <v>4.8220973782771542E-2</v>
      </c>
      <c r="I487" s="15">
        <v>64</v>
      </c>
      <c r="J487" s="16">
        <v>6.3618290258449298E-2</v>
      </c>
      <c r="K487" s="15">
        <v>55</v>
      </c>
      <c r="L487" s="16">
        <v>6.4782096584216728E-2</v>
      </c>
      <c r="M487" s="15">
        <v>27</v>
      </c>
      <c r="N487" s="16">
        <v>7.2000000000000008E-2</v>
      </c>
    </row>
    <row r="488" spans="1:14" x14ac:dyDescent="0.35">
      <c r="A488" s="59" t="s">
        <v>103</v>
      </c>
      <c r="B488" s="8" t="s">
        <v>99</v>
      </c>
      <c r="C488" s="9">
        <v>142</v>
      </c>
      <c r="D488" s="10">
        <v>0.10471976401179943</v>
      </c>
      <c r="E488" s="9">
        <v>221</v>
      </c>
      <c r="F488" s="10">
        <v>0.13608374384236452</v>
      </c>
      <c r="G488" s="9">
        <v>413</v>
      </c>
      <c r="H488" s="10">
        <v>0.19371482176360225</v>
      </c>
      <c r="I488" s="9">
        <v>172</v>
      </c>
      <c r="J488" s="10">
        <v>0.17165668662674652</v>
      </c>
      <c r="K488" s="9">
        <v>175</v>
      </c>
      <c r="L488" s="10">
        <v>0.20661157024793389</v>
      </c>
      <c r="M488" s="9">
        <v>82</v>
      </c>
      <c r="N488" s="10">
        <v>0.21808510638297871</v>
      </c>
    </row>
    <row r="489" spans="1:14" x14ac:dyDescent="0.35">
      <c r="A489" s="60">
        <v>0</v>
      </c>
      <c r="B489" s="1" t="s">
        <v>98</v>
      </c>
      <c r="C489" s="12">
        <v>361</v>
      </c>
      <c r="D489" s="13">
        <v>0.26622418879056048</v>
      </c>
      <c r="E489" s="12">
        <v>390</v>
      </c>
      <c r="F489" s="13">
        <v>0.24014778325123154</v>
      </c>
      <c r="G489" s="12">
        <v>631</v>
      </c>
      <c r="H489" s="13">
        <v>0.29596622889305818</v>
      </c>
      <c r="I489" s="12">
        <v>285</v>
      </c>
      <c r="J489" s="13">
        <v>0.28443113772455092</v>
      </c>
      <c r="K489" s="12">
        <v>237</v>
      </c>
      <c r="L489" s="13">
        <v>0.2798110979929162</v>
      </c>
      <c r="M489" s="12">
        <v>118</v>
      </c>
      <c r="N489" s="13">
        <v>0.31382978723404259</v>
      </c>
    </row>
    <row r="490" spans="1:14" x14ac:dyDescent="0.35">
      <c r="A490" s="60">
        <v>0</v>
      </c>
      <c r="B490" s="1" t="s">
        <v>97</v>
      </c>
      <c r="C490" s="12">
        <v>429</v>
      </c>
      <c r="D490" s="13">
        <v>0.3163716814159292</v>
      </c>
      <c r="E490" s="12">
        <v>522</v>
      </c>
      <c r="F490" s="13">
        <v>0.32142857142857145</v>
      </c>
      <c r="G490" s="12">
        <v>603</v>
      </c>
      <c r="H490" s="13">
        <v>0.28283302063789867</v>
      </c>
      <c r="I490" s="12">
        <v>297</v>
      </c>
      <c r="J490" s="13">
        <v>0.29640718562874252</v>
      </c>
      <c r="K490" s="12">
        <v>236</v>
      </c>
      <c r="L490" s="13">
        <v>0.27863046044864226</v>
      </c>
      <c r="M490" s="12">
        <v>96</v>
      </c>
      <c r="N490" s="13">
        <v>0.25531914893617019</v>
      </c>
    </row>
    <row r="491" spans="1:14" x14ac:dyDescent="0.35">
      <c r="A491" s="60">
        <v>0</v>
      </c>
      <c r="B491" s="1" t="s">
        <v>96</v>
      </c>
      <c r="C491" s="12">
        <v>257</v>
      </c>
      <c r="D491" s="13">
        <v>0.18952802359882007</v>
      </c>
      <c r="E491" s="12">
        <v>286</v>
      </c>
      <c r="F491" s="13">
        <v>0.17610837438423649</v>
      </c>
      <c r="G491" s="12">
        <v>317</v>
      </c>
      <c r="H491" s="13">
        <v>0.14868667917448405</v>
      </c>
      <c r="I491" s="12">
        <v>162</v>
      </c>
      <c r="J491" s="13">
        <v>0.1616766467065868</v>
      </c>
      <c r="K491" s="12">
        <v>119</v>
      </c>
      <c r="L491" s="13">
        <v>0.14049586776859505</v>
      </c>
      <c r="M491" s="12">
        <v>40</v>
      </c>
      <c r="N491" s="13">
        <v>0.10638297872340426</v>
      </c>
    </row>
    <row r="492" spans="1:14" x14ac:dyDescent="0.35">
      <c r="A492" s="61">
        <v>0</v>
      </c>
      <c r="B492" s="4" t="s">
        <v>95</v>
      </c>
      <c r="C492" s="15">
        <v>167</v>
      </c>
      <c r="D492" s="16">
        <v>0.12315634218289086</v>
      </c>
      <c r="E492" s="15">
        <v>205</v>
      </c>
      <c r="F492" s="16">
        <v>0.12623152709359606</v>
      </c>
      <c r="G492" s="15">
        <v>168</v>
      </c>
      <c r="H492" s="16">
        <v>7.879924953095685E-2</v>
      </c>
      <c r="I492" s="15">
        <v>86</v>
      </c>
      <c r="J492" s="16">
        <v>8.5828343313373259E-2</v>
      </c>
      <c r="K492" s="15">
        <v>80</v>
      </c>
      <c r="L492" s="16">
        <v>9.4451003541912631E-2</v>
      </c>
      <c r="M492" s="15">
        <v>40</v>
      </c>
      <c r="N492" s="16">
        <v>0.10638297872340426</v>
      </c>
    </row>
    <row r="493" spans="1:14" x14ac:dyDescent="0.35">
      <c r="A493" s="59" t="s">
        <v>104</v>
      </c>
      <c r="B493" s="8" t="s">
        <v>99</v>
      </c>
      <c r="C493" s="9">
        <v>169</v>
      </c>
      <c r="D493" s="10">
        <v>0.12453942520265292</v>
      </c>
      <c r="E493" s="9">
        <v>208</v>
      </c>
      <c r="F493" s="10">
        <v>0.12768569674647023</v>
      </c>
      <c r="G493" s="9">
        <v>449</v>
      </c>
      <c r="H493" s="10">
        <v>0.21010762751520823</v>
      </c>
      <c r="I493" s="9">
        <v>168</v>
      </c>
      <c r="J493" s="10">
        <v>0.16749750747756731</v>
      </c>
      <c r="K493" s="9">
        <v>192</v>
      </c>
      <c r="L493" s="10">
        <v>0.22668240850059032</v>
      </c>
      <c r="M493" s="9">
        <v>87</v>
      </c>
      <c r="N493" s="10">
        <v>0.23138297872340427</v>
      </c>
    </row>
    <row r="494" spans="1:14" x14ac:dyDescent="0.35">
      <c r="A494" s="60">
        <v>0</v>
      </c>
      <c r="B494" s="1" t="s">
        <v>98</v>
      </c>
      <c r="C494" s="12">
        <v>330</v>
      </c>
      <c r="D494" s="13">
        <v>0.24318349299926306</v>
      </c>
      <c r="E494" s="12">
        <v>326</v>
      </c>
      <c r="F494" s="13">
        <v>0.20012277470841006</v>
      </c>
      <c r="G494" s="12">
        <v>618</v>
      </c>
      <c r="H494" s="13">
        <v>0.28919045390734677</v>
      </c>
      <c r="I494" s="12">
        <v>281</v>
      </c>
      <c r="J494" s="13">
        <v>0.28015952143569295</v>
      </c>
      <c r="K494" s="12">
        <v>259</v>
      </c>
      <c r="L494" s="13">
        <v>0.30578512396694213</v>
      </c>
      <c r="M494" s="12">
        <v>118</v>
      </c>
      <c r="N494" s="13">
        <v>0.31382978723404259</v>
      </c>
    </row>
    <row r="495" spans="1:14" x14ac:dyDescent="0.35">
      <c r="A495" s="60">
        <v>0</v>
      </c>
      <c r="B495" s="1" t="s">
        <v>97</v>
      </c>
      <c r="C495" s="12">
        <v>399</v>
      </c>
      <c r="D495" s="13">
        <v>0.29403095062638174</v>
      </c>
      <c r="E495" s="12">
        <v>540</v>
      </c>
      <c r="F495" s="13">
        <v>0.33149171270718225</v>
      </c>
      <c r="G495" s="12">
        <v>600</v>
      </c>
      <c r="H495" s="13">
        <v>0.28076743097800655</v>
      </c>
      <c r="I495" s="12">
        <v>281</v>
      </c>
      <c r="J495" s="13">
        <v>0.28015952143569295</v>
      </c>
      <c r="K495" s="12">
        <v>224</v>
      </c>
      <c r="L495" s="13">
        <v>0.26446280991735538</v>
      </c>
      <c r="M495" s="12">
        <v>89</v>
      </c>
      <c r="N495" s="13">
        <v>0.23670212765957449</v>
      </c>
    </row>
    <row r="496" spans="1:14" x14ac:dyDescent="0.35">
      <c r="A496" s="60">
        <v>0</v>
      </c>
      <c r="B496" s="1" t="s">
        <v>96</v>
      </c>
      <c r="C496" s="12">
        <v>272</v>
      </c>
      <c r="D496" s="13">
        <v>0.20044215180545322</v>
      </c>
      <c r="E496" s="12">
        <v>320</v>
      </c>
      <c r="F496" s="13">
        <v>0.19643953345610804</v>
      </c>
      <c r="G496" s="12">
        <v>291</v>
      </c>
      <c r="H496" s="13">
        <v>0.13617220402433317</v>
      </c>
      <c r="I496" s="12">
        <v>168</v>
      </c>
      <c r="J496" s="13">
        <v>0.16749750747756731</v>
      </c>
      <c r="K496" s="12">
        <v>105</v>
      </c>
      <c r="L496" s="13">
        <v>0.12396694214876033</v>
      </c>
      <c r="M496" s="12">
        <v>35</v>
      </c>
      <c r="N496" s="13">
        <v>9.3085106382978719E-2</v>
      </c>
    </row>
    <row r="497" spans="1:14" x14ac:dyDescent="0.35">
      <c r="A497" s="61">
        <v>0</v>
      </c>
      <c r="B497" s="4" t="s">
        <v>95</v>
      </c>
      <c r="C497" s="15">
        <v>187</v>
      </c>
      <c r="D497" s="16">
        <v>0.13780397936624908</v>
      </c>
      <c r="E497" s="15">
        <v>235</v>
      </c>
      <c r="F497" s="16">
        <v>0.14426028238182934</v>
      </c>
      <c r="G497" s="15">
        <v>179</v>
      </c>
      <c r="H497" s="16">
        <v>8.376228357510529E-2</v>
      </c>
      <c r="I497" s="15">
        <v>105</v>
      </c>
      <c r="J497" s="16">
        <v>0.10468594217347955</v>
      </c>
      <c r="K497" s="15">
        <v>67</v>
      </c>
      <c r="L497" s="16">
        <v>7.9102715466351836E-2</v>
      </c>
      <c r="M497" s="15">
        <v>47</v>
      </c>
      <c r="N497" s="16">
        <v>0.125</v>
      </c>
    </row>
    <row r="498" spans="1:14" x14ac:dyDescent="0.35">
      <c r="A498" s="59" t="s">
        <v>108</v>
      </c>
      <c r="B498" s="8" t="s">
        <v>99</v>
      </c>
      <c r="C498" s="9">
        <v>226</v>
      </c>
      <c r="D498" s="10">
        <v>0.16642120765832102</v>
      </c>
      <c r="E498" s="9">
        <v>283</v>
      </c>
      <c r="F498" s="10">
        <v>0.17426108374384236</v>
      </c>
      <c r="G498" s="9">
        <v>541</v>
      </c>
      <c r="H498" s="10">
        <v>0.25351452671040298</v>
      </c>
      <c r="I498" s="9">
        <v>238</v>
      </c>
      <c r="J498" s="10">
        <v>0.23681592039800992</v>
      </c>
      <c r="K498" s="9">
        <v>217</v>
      </c>
      <c r="L498" s="10">
        <v>0.25710900473933651</v>
      </c>
      <c r="M498" s="9">
        <v>93</v>
      </c>
      <c r="N498" s="10">
        <v>0.24668435013262599</v>
      </c>
    </row>
    <row r="499" spans="1:14" x14ac:dyDescent="0.35">
      <c r="A499" s="60">
        <v>0</v>
      </c>
      <c r="B499" s="1" t="s">
        <v>98</v>
      </c>
      <c r="C499" s="12">
        <v>428</v>
      </c>
      <c r="D499" s="13">
        <v>0.31516936671575846</v>
      </c>
      <c r="E499" s="12">
        <v>437</v>
      </c>
      <c r="F499" s="13">
        <v>0.26908866995073893</v>
      </c>
      <c r="G499" s="12">
        <v>686</v>
      </c>
      <c r="H499" s="13">
        <v>0.32146204311152765</v>
      </c>
      <c r="I499" s="12">
        <v>322</v>
      </c>
      <c r="J499" s="13">
        <v>0.32039800995024875</v>
      </c>
      <c r="K499" s="12">
        <v>239</v>
      </c>
      <c r="L499" s="13">
        <v>0.28317535545023698</v>
      </c>
      <c r="M499" s="12">
        <v>113</v>
      </c>
      <c r="N499" s="13">
        <v>0.29973474801061006</v>
      </c>
    </row>
    <row r="500" spans="1:14" x14ac:dyDescent="0.35">
      <c r="A500" s="60">
        <v>0</v>
      </c>
      <c r="B500" s="1" t="s">
        <v>97</v>
      </c>
      <c r="C500" s="12">
        <v>384</v>
      </c>
      <c r="D500" s="13">
        <v>0.28276877761413843</v>
      </c>
      <c r="E500" s="12">
        <v>510</v>
      </c>
      <c r="F500" s="13">
        <v>0.31403940886699505</v>
      </c>
      <c r="G500" s="12">
        <v>561</v>
      </c>
      <c r="H500" s="13">
        <v>0.26288659793814434</v>
      </c>
      <c r="I500" s="12">
        <v>239</v>
      </c>
      <c r="J500" s="13">
        <v>0.23781094527363184</v>
      </c>
      <c r="K500" s="12">
        <v>209</v>
      </c>
      <c r="L500" s="13">
        <v>0.24763033175355451</v>
      </c>
      <c r="M500" s="12">
        <v>85</v>
      </c>
      <c r="N500" s="13">
        <v>0.22546419098143236</v>
      </c>
    </row>
    <row r="501" spans="1:14" x14ac:dyDescent="0.35">
      <c r="A501" s="60">
        <v>0</v>
      </c>
      <c r="B501" s="1" t="s">
        <v>96</v>
      </c>
      <c r="C501" s="12">
        <v>177</v>
      </c>
      <c r="D501" s="13">
        <v>0.13033873343151695</v>
      </c>
      <c r="E501" s="12">
        <v>215</v>
      </c>
      <c r="F501" s="13">
        <v>0.13238916256157635</v>
      </c>
      <c r="G501" s="12">
        <v>206</v>
      </c>
      <c r="H501" s="13">
        <v>9.6532333645735713E-2</v>
      </c>
      <c r="I501" s="12">
        <v>105</v>
      </c>
      <c r="J501" s="13">
        <v>0.1044776119402985</v>
      </c>
      <c r="K501" s="12">
        <v>89</v>
      </c>
      <c r="L501" s="13">
        <v>0.10545023696682465</v>
      </c>
      <c r="M501" s="12">
        <v>40</v>
      </c>
      <c r="N501" s="13">
        <v>0.10610079575596817</v>
      </c>
    </row>
    <row r="502" spans="1:14" x14ac:dyDescent="0.35">
      <c r="A502" s="61">
        <v>0</v>
      </c>
      <c r="B502" s="4" t="s">
        <v>95</v>
      </c>
      <c r="C502" s="15">
        <v>143</v>
      </c>
      <c r="D502" s="16">
        <v>0.1053019145802651</v>
      </c>
      <c r="E502" s="15">
        <v>179</v>
      </c>
      <c r="F502" s="16">
        <v>0.11022167487684729</v>
      </c>
      <c r="G502" s="15">
        <v>140</v>
      </c>
      <c r="H502" s="16">
        <v>6.560449859418932E-2</v>
      </c>
      <c r="I502" s="15">
        <v>101</v>
      </c>
      <c r="J502" s="16">
        <v>0.10049751243781095</v>
      </c>
      <c r="K502" s="15">
        <v>90</v>
      </c>
      <c r="L502" s="16">
        <v>0.1066350710900474</v>
      </c>
      <c r="M502" s="15">
        <v>46</v>
      </c>
      <c r="N502" s="16">
        <v>0.1220159151193634</v>
      </c>
    </row>
    <row r="503" spans="1:14" x14ac:dyDescent="0.35">
      <c r="A503" s="59" t="s">
        <v>359</v>
      </c>
      <c r="B503" s="8" t="s">
        <v>99</v>
      </c>
      <c r="C503" s="9">
        <v>145</v>
      </c>
      <c r="D503" s="10">
        <v>0.10740740740740741</v>
      </c>
      <c r="E503" s="9">
        <v>258</v>
      </c>
      <c r="F503" s="10">
        <v>0.15876923076923077</v>
      </c>
      <c r="G503" s="9">
        <v>457</v>
      </c>
      <c r="H503" s="10">
        <v>0.21435272045028142</v>
      </c>
      <c r="I503" s="9">
        <v>192</v>
      </c>
      <c r="J503" s="10">
        <v>0.19104477611940301</v>
      </c>
      <c r="K503" s="9">
        <v>213</v>
      </c>
      <c r="L503" s="10">
        <v>0.25177304964539005</v>
      </c>
      <c r="M503" s="9">
        <v>88</v>
      </c>
      <c r="N503" s="10">
        <v>0.23529411764705885</v>
      </c>
    </row>
    <row r="504" spans="1:14" x14ac:dyDescent="0.35">
      <c r="A504" s="60"/>
      <c r="B504" s="1" t="s">
        <v>98</v>
      </c>
      <c r="C504" s="12">
        <v>411</v>
      </c>
      <c r="D504" s="13">
        <v>0.30444444444444446</v>
      </c>
      <c r="E504" s="12">
        <v>427</v>
      </c>
      <c r="F504" s="13">
        <v>0.26276923076923075</v>
      </c>
      <c r="G504" s="12">
        <v>681</v>
      </c>
      <c r="H504" s="13">
        <v>0.31941838649155724</v>
      </c>
      <c r="I504" s="12">
        <v>305</v>
      </c>
      <c r="J504" s="13">
        <v>0.30348258706467662</v>
      </c>
      <c r="K504" s="12">
        <v>252</v>
      </c>
      <c r="L504" s="13">
        <v>0.2978723404255319</v>
      </c>
      <c r="M504" s="12">
        <v>126</v>
      </c>
      <c r="N504" s="13">
        <v>0.33689839572192509</v>
      </c>
    </row>
    <row r="505" spans="1:14" x14ac:dyDescent="0.35">
      <c r="A505" s="60"/>
      <c r="B505" s="1" t="s">
        <v>97</v>
      </c>
      <c r="C505" s="12">
        <v>472</v>
      </c>
      <c r="D505" s="13">
        <v>0.34962962962962962</v>
      </c>
      <c r="E505" s="12">
        <v>542</v>
      </c>
      <c r="F505" s="13">
        <v>0.33353846153846156</v>
      </c>
      <c r="G505" s="12">
        <v>631</v>
      </c>
      <c r="H505" s="13">
        <v>0.29596622889305818</v>
      </c>
      <c r="I505" s="12">
        <v>305</v>
      </c>
      <c r="J505" s="13">
        <v>0.30348258706467662</v>
      </c>
      <c r="K505" s="12">
        <v>206</v>
      </c>
      <c r="L505" s="13">
        <v>0.24349881796690304</v>
      </c>
      <c r="M505" s="12">
        <v>81</v>
      </c>
      <c r="N505" s="13">
        <v>0.21657754010695185</v>
      </c>
    </row>
    <row r="506" spans="1:14" x14ac:dyDescent="0.35">
      <c r="A506" s="60"/>
      <c r="B506" s="1" t="s">
        <v>96</v>
      </c>
      <c r="C506" s="12">
        <v>219</v>
      </c>
      <c r="D506" s="13">
        <v>0.16222222222222221</v>
      </c>
      <c r="E506" s="12">
        <v>279</v>
      </c>
      <c r="F506" s="13">
        <v>0.1716923076923077</v>
      </c>
      <c r="G506" s="12">
        <v>272</v>
      </c>
      <c r="H506" s="13">
        <v>0.12757973733583489</v>
      </c>
      <c r="I506" s="12">
        <v>148</v>
      </c>
      <c r="J506" s="13">
        <v>0.14726368159203981</v>
      </c>
      <c r="K506" s="12">
        <v>97</v>
      </c>
      <c r="L506" s="13">
        <v>0.11465721040189125</v>
      </c>
      <c r="M506" s="12">
        <v>46</v>
      </c>
      <c r="N506" s="13">
        <v>0.1229946524064171</v>
      </c>
    </row>
    <row r="507" spans="1:14" x14ac:dyDescent="0.35">
      <c r="A507" s="61"/>
      <c r="B507" s="4" t="s">
        <v>95</v>
      </c>
      <c r="C507" s="15">
        <v>103</v>
      </c>
      <c r="D507" s="16">
        <v>7.6296296296296293E-2</v>
      </c>
      <c r="E507" s="15">
        <v>119</v>
      </c>
      <c r="F507" s="16">
        <v>7.3230769230769224E-2</v>
      </c>
      <c r="G507" s="15">
        <v>91</v>
      </c>
      <c r="H507" s="16">
        <v>4.2682926829268296E-2</v>
      </c>
      <c r="I507" s="15">
        <v>55</v>
      </c>
      <c r="J507" s="16">
        <v>5.4726368159203981E-2</v>
      </c>
      <c r="K507" s="15">
        <v>78</v>
      </c>
      <c r="L507" s="16">
        <v>9.2198581560283668E-2</v>
      </c>
      <c r="M507" s="15">
        <v>33</v>
      </c>
      <c r="N507" s="16">
        <v>8.8235294117647065E-2</v>
      </c>
    </row>
    <row r="508" spans="1:14" x14ac:dyDescent="0.35">
      <c r="A508" s="59" t="s">
        <v>109</v>
      </c>
      <c r="B508" s="8" t="s">
        <v>95</v>
      </c>
      <c r="C508" s="9">
        <v>209</v>
      </c>
      <c r="D508" s="10">
        <v>0.15424354243542435</v>
      </c>
      <c r="E508" s="9">
        <v>319</v>
      </c>
      <c r="F508" s="10">
        <v>0.19582565991405768</v>
      </c>
      <c r="G508" s="9">
        <v>505</v>
      </c>
      <c r="H508" s="10">
        <v>0.23686679174484052</v>
      </c>
      <c r="I508" s="17" t="s">
        <v>3</v>
      </c>
      <c r="J508" s="18" t="s">
        <v>3</v>
      </c>
      <c r="K508" s="17" t="s">
        <v>3</v>
      </c>
      <c r="L508" s="18" t="s">
        <v>3</v>
      </c>
      <c r="M508" s="17" t="s">
        <v>3</v>
      </c>
      <c r="N508" s="18" t="s">
        <v>3</v>
      </c>
    </row>
    <row r="509" spans="1:14" x14ac:dyDescent="0.35">
      <c r="A509" s="60">
        <v>0</v>
      </c>
      <c r="B509" s="1" t="s">
        <v>96</v>
      </c>
      <c r="C509" s="12">
        <v>424</v>
      </c>
      <c r="D509" s="13">
        <v>0.31291512915129149</v>
      </c>
      <c r="E509" s="12">
        <v>482</v>
      </c>
      <c r="F509" s="13">
        <v>0.29588704726826276</v>
      </c>
      <c r="G509" s="12">
        <v>694</v>
      </c>
      <c r="H509" s="13">
        <v>0.325515947467167</v>
      </c>
      <c r="I509" s="19" t="s">
        <v>3</v>
      </c>
      <c r="J509" s="20" t="s">
        <v>3</v>
      </c>
      <c r="K509" s="19" t="s">
        <v>3</v>
      </c>
      <c r="L509" s="20" t="s">
        <v>3</v>
      </c>
      <c r="M509" s="19" t="s">
        <v>3</v>
      </c>
      <c r="N509" s="20" t="s">
        <v>3</v>
      </c>
    </row>
    <row r="510" spans="1:14" x14ac:dyDescent="0.35">
      <c r="A510" s="60">
        <v>0</v>
      </c>
      <c r="B510" s="1" t="s">
        <v>97</v>
      </c>
      <c r="C510" s="12">
        <v>413</v>
      </c>
      <c r="D510" s="13">
        <v>0.30479704797047968</v>
      </c>
      <c r="E510" s="12">
        <v>461</v>
      </c>
      <c r="F510" s="13">
        <v>0.28299570288520565</v>
      </c>
      <c r="G510" s="12">
        <v>568</v>
      </c>
      <c r="H510" s="13">
        <v>0.26641651031894936</v>
      </c>
      <c r="I510" s="19" t="s">
        <v>3</v>
      </c>
      <c r="J510" s="20" t="s">
        <v>3</v>
      </c>
      <c r="K510" s="19" t="s">
        <v>3</v>
      </c>
      <c r="L510" s="20" t="s">
        <v>3</v>
      </c>
      <c r="M510" s="19" t="s">
        <v>3</v>
      </c>
      <c r="N510" s="20" t="s">
        <v>3</v>
      </c>
    </row>
    <row r="511" spans="1:14" x14ac:dyDescent="0.35">
      <c r="A511" s="60">
        <v>0</v>
      </c>
      <c r="B511" s="1" t="s">
        <v>98</v>
      </c>
      <c r="C511" s="12">
        <v>199</v>
      </c>
      <c r="D511" s="13">
        <v>0.14686346863468636</v>
      </c>
      <c r="E511" s="12">
        <v>217</v>
      </c>
      <c r="F511" s="13">
        <v>0.13321055862492326</v>
      </c>
      <c r="G511" s="12">
        <v>231</v>
      </c>
      <c r="H511" s="13">
        <v>0.10834896810506567</v>
      </c>
      <c r="I511" s="19" t="s">
        <v>3</v>
      </c>
      <c r="J511" s="20" t="s">
        <v>3</v>
      </c>
      <c r="K511" s="19" t="s">
        <v>3</v>
      </c>
      <c r="L511" s="20" t="s">
        <v>3</v>
      </c>
      <c r="M511" s="19" t="s">
        <v>3</v>
      </c>
      <c r="N511" s="20" t="s">
        <v>3</v>
      </c>
    </row>
    <row r="512" spans="1:14" x14ac:dyDescent="0.35">
      <c r="A512" s="61">
        <v>0</v>
      </c>
      <c r="B512" s="4" t="s">
        <v>99</v>
      </c>
      <c r="C512" s="15">
        <v>110</v>
      </c>
      <c r="D512" s="16">
        <v>8.1180811808118078E-2</v>
      </c>
      <c r="E512" s="15">
        <v>150</v>
      </c>
      <c r="F512" s="16">
        <v>9.2081031307550645E-2</v>
      </c>
      <c r="G512" s="15">
        <v>134</v>
      </c>
      <c r="H512" s="16">
        <v>6.2851782363977482E-2</v>
      </c>
      <c r="I512" s="5" t="s">
        <v>3</v>
      </c>
      <c r="J512" s="6" t="s">
        <v>3</v>
      </c>
      <c r="K512" s="5" t="s">
        <v>3</v>
      </c>
      <c r="L512" s="6" t="s">
        <v>3</v>
      </c>
      <c r="M512" s="5" t="s">
        <v>3</v>
      </c>
      <c r="N512" s="6" t="s">
        <v>3</v>
      </c>
    </row>
    <row r="513" spans="1:14" x14ac:dyDescent="0.35">
      <c r="A513" s="59" t="s">
        <v>360</v>
      </c>
      <c r="B513" s="8" t="s">
        <v>99</v>
      </c>
      <c r="C513" s="17" t="s">
        <v>3</v>
      </c>
      <c r="D513" s="18" t="s">
        <v>3</v>
      </c>
      <c r="E513" s="17" t="s">
        <v>3</v>
      </c>
      <c r="F513" s="18" t="s">
        <v>3</v>
      </c>
      <c r="G513" s="17" t="s">
        <v>3</v>
      </c>
      <c r="H513" s="18" t="s">
        <v>3</v>
      </c>
      <c r="I513" s="17" t="s">
        <v>3</v>
      </c>
      <c r="J513" s="18" t="s">
        <v>3</v>
      </c>
      <c r="K513" s="9">
        <v>208</v>
      </c>
      <c r="L513" s="10">
        <v>0.24644549763033174</v>
      </c>
      <c r="M513" s="9">
        <v>105</v>
      </c>
      <c r="N513" s="10">
        <v>0.27851458885941649</v>
      </c>
    </row>
    <row r="514" spans="1:14" x14ac:dyDescent="0.35">
      <c r="A514" s="60"/>
      <c r="B514" s="1" t="s">
        <v>98</v>
      </c>
      <c r="C514" s="19" t="s">
        <v>3</v>
      </c>
      <c r="D514" s="20" t="s">
        <v>3</v>
      </c>
      <c r="E514" s="19" t="s">
        <v>3</v>
      </c>
      <c r="F514" s="20" t="s">
        <v>3</v>
      </c>
      <c r="G514" s="19" t="s">
        <v>3</v>
      </c>
      <c r="H514" s="20" t="s">
        <v>3</v>
      </c>
      <c r="I514" s="19" t="s">
        <v>3</v>
      </c>
      <c r="J514" s="20" t="s">
        <v>3</v>
      </c>
      <c r="K514" s="12">
        <v>238</v>
      </c>
      <c r="L514" s="13">
        <v>0.28199052132701424</v>
      </c>
      <c r="M514" s="12">
        <v>107</v>
      </c>
      <c r="N514" s="13">
        <v>0.28381962864721488</v>
      </c>
    </row>
    <row r="515" spans="1:14" x14ac:dyDescent="0.35">
      <c r="A515" s="60"/>
      <c r="B515" s="1" t="s">
        <v>97</v>
      </c>
      <c r="C515" s="19" t="s">
        <v>3</v>
      </c>
      <c r="D515" s="20" t="s">
        <v>3</v>
      </c>
      <c r="E515" s="19" t="s">
        <v>3</v>
      </c>
      <c r="F515" s="20" t="s">
        <v>3</v>
      </c>
      <c r="G515" s="19" t="s">
        <v>3</v>
      </c>
      <c r="H515" s="20" t="s">
        <v>3</v>
      </c>
      <c r="I515" s="19" t="s">
        <v>3</v>
      </c>
      <c r="J515" s="20" t="s">
        <v>3</v>
      </c>
      <c r="K515" s="12">
        <v>199</v>
      </c>
      <c r="L515" s="13">
        <v>0.23578199052132701</v>
      </c>
      <c r="M515" s="12">
        <v>86</v>
      </c>
      <c r="N515" s="13">
        <v>0.22811671087533156</v>
      </c>
    </row>
    <row r="516" spans="1:14" x14ac:dyDescent="0.35">
      <c r="A516" s="60"/>
      <c r="B516" s="1" t="s">
        <v>96</v>
      </c>
      <c r="C516" s="19" t="s">
        <v>3</v>
      </c>
      <c r="D516" s="20" t="s">
        <v>3</v>
      </c>
      <c r="E516" s="19" t="s">
        <v>3</v>
      </c>
      <c r="F516" s="20" t="s">
        <v>3</v>
      </c>
      <c r="G516" s="19" t="s">
        <v>3</v>
      </c>
      <c r="H516" s="20" t="s">
        <v>3</v>
      </c>
      <c r="I516" s="19" t="s">
        <v>3</v>
      </c>
      <c r="J516" s="20" t="s">
        <v>3</v>
      </c>
      <c r="K516" s="12">
        <v>112</v>
      </c>
      <c r="L516" s="13">
        <v>0.13270142180094788</v>
      </c>
      <c r="M516" s="12">
        <v>35</v>
      </c>
      <c r="N516" s="13">
        <v>9.2838196286472149E-2</v>
      </c>
    </row>
    <row r="517" spans="1:14" x14ac:dyDescent="0.35">
      <c r="A517" s="61"/>
      <c r="B517" s="4" t="s">
        <v>95</v>
      </c>
      <c r="C517" s="5" t="s">
        <v>3</v>
      </c>
      <c r="D517" s="6" t="s">
        <v>3</v>
      </c>
      <c r="E517" s="5" t="s">
        <v>3</v>
      </c>
      <c r="F517" s="6" t="s">
        <v>3</v>
      </c>
      <c r="G517" s="5" t="s">
        <v>3</v>
      </c>
      <c r="H517" s="6" t="s">
        <v>3</v>
      </c>
      <c r="I517" s="5" t="s">
        <v>3</v>
      </c>
      <c r="J517" s="6" t="s">
        <v>3</v>
      </c>
      <c r="K517" s="15">
        <v>87</v>
      </c>
      <c r="L517" s="16">
        <v>0.10308056872037914</v>
      </c>
      <c r="M517" s="15">
        <v>44</v>
      </c>
      <c r="N517" s="16">
        <v>0.11671087533156499</v>
      </c>
    </row>
    <row r="518" spans="1:14" x14ac:dyDescent="0.35">
      <c r="A518" s="59" t="s">
        <v>361</v>
      </c>
      <c r="B518" s="8" t="s">
        <v>99</v>
      </c>
      <c r="C518" s="17" t="s">
        <v>3</v>
      </c>
      <c r="D518" s="18" t="s">
        <v>3</v>
      </c>
      <c r="E518" s="17" t="s">
        <v>3</v>
      </c>
      <c r="F518" s="18" t="s">
        <v>3</v>
      </c>
      <c r="G518" s="17" t="s">
        <v>3</v>
      </c>
      <c r="H518" s="18" t="s">
        <v>3</v>
      </c>
      <c r="I518" s="17" t="s">
        <v>3</v>
      </c>
      <c r="J518" s="18" t="s">
        <v>3</v>
      </c>
      <c r="K518" s="9">
        <v>228</v>
      </c>
      <c r="L518" s="10">
        <v>0.27014218009478674</v>
      </c>
      <c r="M518" s="9">
        <v>102</v>
      </c>
      <c r="N518" s="10">
        <v>0.27127659574468088</v>
      </c>
    </row>
    <row r="519" spans="1:14" x14ac:dyDescent="0.35">
      <c r="A519" s="60"/>
      <c r="B519" s="1" t="s">
        <v>98</v>
      </c>
      <c r="C519" s="19" t="s">
        <v>3</v>
      </c>
      <c r="D519" s="20" t="s">
        <v>3</v>
      </c>
      <c r="E519" s="19" t="s">
        <v>3</v>
      </c>
      <c r="F519" s="20" t="s">
        <v>3</v>
      </c>
      <c r="G519" s="19" t="s">
        <v>3</v>
      </c>
      <c r="H519" s="20" t="s">
        <v>3</v>
      </c>
      <c r="I519" s="19" t="s">
        <v>3</v>
      </c>
      <c r="J519" s="20" t="s">
        <v>3</v>
      </c>
      <c r="K519" s="12">
        <v>229</v>
      </c>
      <c r="L519" s="13">
        <v>0.27132701421800948</v>
      </c>
      <c r="M519" s="12">
        <v>113</v>
      </c>
      <c r="N519" s="13">
        <v>0.30053191489361702</v>
      </c>
    </row>
    <row r="520" spans="1:14" x14ac:dyDescent="0.35">
      <c r="A520" s="60"/>
      <c r="B520" s="1" t="s">
        <v>97</v>
      </c>
      <c r="C520" s="19" t="s">
        <v>3</v>
      </c>
      <c r="D520" s="20" t="s">
        <v>3</v>
      </c>
      <c r="E520" s="19" t="s">
        <v>3</v>
      </c>
      <c r="F520" s="20" t="s">
        <v>3</v>
      </c>
      <c r="G520" s="19" t="s">
        <v>3</v>
      </c>
      <c r="H520" s="20" t="s">
        <v>3</v>
      </c>
      <c r="I520" s="19" t="s">
        <v>3</v>
      </c>
      <c r="J520" s="20" t="s">
        <v>3</v>
      </c>
      <c r="K520" s="12">
        <v>204</v>
      </c>
      <c r="L520" s="13">
        <v>0.24170616113744076</v>
      </c>
      <c r="M520" s="12">
        <v>77</v>
      </c>
      <c r="N520" s="13">
        <v>0.2047872340425532</v>
      </c>
    </row>
    <row r="521" spans="1:14" x14ac:dyDescent="0.35">
      <c r="A521" s="60"/>
      <c r="B521" s="1" t="s">
        <v>96</v>
      </c>
      <c r="C521" s="19" t="s">
        <v>3</v>
      </c>
      <c r="D521" s="20" t="s">
        <v>3</v>
      </c>
      <c r="E521" s="19" t="s">
        <v>3</v>
      </c>
      <c r="F521" s="20" t="s">
        <v>3</v>
      </c>
      <c r="G521" s="19" t="s">
        <v>3</v>
      </c>
      <c r="H521" s="20" t="s">
        <v>3</v>
      </c>
      <c r="I521" s="19" t="s">
        <v>3</v>
      </c>
      <c r="J521" s="20" t="s">
        <v>3</v>
      </c>
      <c r="K521" s="12">
        <v>105</v>
      </c>
      <c r="L521" s="13">
        <v>0.12440758293838862</v>
      </c>
      <c r="M521" s="12">
        <v>41</v>
      </c>
      <c r="N521" s="13">
        <v>0.10904255319148935</v>
      </c>
    </row>
    <row r="522" spans="1:14" x14ac:dyDescent="0.35">
      <c r="A522" s="61"/>
      <c r="B522" s="4" t="s">
        <v>95</v>
      </c>
      <c r="C522" s="5" t="s">
        <v>3</v>
      </c>
      <c r="D522" s="6" t="s">
        <v>3</v>
      </c>
      <c r="E522" s="5" t="s">
        <v>3</v>
      </c>
      <c r="F522" s="6" t="s">
        <v>3</v>
      </c>
      <c r="G522" s="5" t="s">
        <v>3</v>
      </c>
      <c r="H522" s="6" t="s">
        <v>3</v>
      </c>
      <c r="I522" s="5" t="s">
        <v>3</v>
      </c>
      <c r="J522" s="6" t="s">
        <v>3</v>
      </c>
      <c r="K522" s="15">
        <v>78</v>
      </c>
      <c r="L522" s="16">
        <v>9.2417061611374404E-2</v>
      </c>
      <c r="M522" s="15">
        <v>43</v>
      </c>
      <c r="N522" s="16">
        <v>0.11436170212765956</v>
      </c>
    </row>
    <row r="523" spans="1:14" x14ac:dyDescent="0.35">
      <c r="A523" s="11"/>
      <c r="C523" s="53" t="s">
        <v>105</v>
      </c>
      <c r="D523" s="54"/>
      <c r="E523" s="54"/>
      <c r="F523" s="54"/>
      <c r="G523" s="54"/>
      <c r="H523" s="54"/>
      <c r="I523" s="54"/>
      <c r="J523" s="55"/>
      <c r="K523" s="12"/>
    </row>
    <row r="524" spans="1:14" x14ac:dyDescent="0.35">
      <c r="A524" s="59" t="s">
        <v>362</v>
      </c>
      <c r="B524" s="8" t="s">
        <v>99</v>
      </c>
      <c r="C524" s="25">
        <v>203</v>
      </c>
      <c r="D524" s="26">
        <v>0.14970501474926254</v>
      </c>
      <c r="E524" s="25">
        <v>265</v>
      </c>
      <c r="F524" s="26">
        <v>0.16287645974185619</v>
      </c>
      <c r="G524" s="25">
        <v>269</v>
      </c>
      <c r="H524" s="26">
        <v>0.1260543580131209</v>
      </c>
      <c r="I524" s="25">
        <v>151</v>
      </c>
      <c r="J524" s="26">
        <v>0.151</v>
      </c>
      <c r="K524" s="9">
        <v>205</v>
      </c>
      <c r="L524" s="10">
        <v>0.24346793349168647</v>
      </c>
      <c r="M524" s="9">
        <v>94</v>
      </c>
      <c r="N524" s="10">
        <v>0.24933687002652519</v>
      </c>
    </row>
    <row r="525" spans="1:14" x14ac:dyDescent="0.35">
      <c r="A525" s="60"/>
      <c r="B525" s="1" t="s">
        <v>98</v>
      </c>
      <c r="C525" s="27">
        <v>264</v>
      </c>
      <c r="D525" s="28">
        <v>0.19469026548672566</v>
      </c>
      <c r="E525" s="27">
        <v>347</v>
      </c>
      <c r="F525" s="28">
        <v>0.21327596803933621</v>
      </c>
      <c r="G525" s="27">
        <v>384</v>
      </c>
      <c r="H525" s="28">
        <v>0.17994376757263356</v>
      </c>
      <c r="I525" s="27">
        <v>209</v>
      </c>
      <c r="J525" s="28">
        <v>0.20899999999999999</v>
      </c>
      <c r="K525" s="12">
        <v>223</v>
      </c>
      <c r="L525" s="13">
        <v>0.26484560570071258</v>
      </c>
      <c r="M525" s="12">
        <v>102</v>
      </c>
      <c r="N525" s="13">
        <v>0.27055702917771884</v>
      </c>
    </row>
    <row r="526" spans="1:14" x14ac:dyDescent="0.35">
      <c r="A526" s="60"/>
      <c r="B526" s="1" t="s">
        <v>97</v>
      </c>
      <c r="C526" s="27">
        <v>433</v>
      </c>
      <c r="D526" s="28">
        <v>0.31932153392330381</v>
      </c>
      <c r="E526" s="27">
        <v>519</v>
      </c>
      <c r="F526" s="28">
        <v>0.31899200983405041</v>
      </c>
      <c r="G526" s="27">
        <v>685</v>
      </c>
      <c r="H526" s="28">
        <v>0.32099343955014059</v>
      </c>
      <c r="I526" s="27">
        <v>245</v>
      </c>
      <c r="J526" s="28">
        <v>0.245</v>
      </c>
      <c r="K526" s="12">
        <v>209</v>
      </c>
      <c r="L526" s="13">
        <v>0.24821852731591448</v>
      </c>
      <c r="M526" s="12">
        <v>83</v>
      </c>
      <c r="N526" s="13">
        <v>0.22015915119363394</v>
      </c>
    </row>
    <row r="527" spans="1:14" x14ac:dyDescent="0.35">
      <c r="A527" s="60"/>
      <c r="B527" s="1" t="s">
        <v>96</v>
      </c>
      <c r="C527" s="27">
        <v>303</v>
      </c>
      <c r="D527" s="28">
        <v>0.22345132743362833</v>
      </c>
      <c r="E527" s="27">
        <v>307</v>
      </c>
      <c r="F527" s="28">
        <v>0.18869084204056544</v>
      </c>
      <c r="G527" s="27">
        <v>472</v>
      </c>
      <c r="H527" s="28">
        <v>0.22118088097469543</v>
      </c>
      <c r="I527" s="27">
        <v>240</v>
      </c>
      <c r="J527" s="28">
        <v>0.24</v>
      </c>
      <c r="K527" s="12">
        <v>110</v>
      </c>
      <c r="L527" s="13">
        <v>0.13064133016627077</v>
      </c>
      <c r="M527" s="12">
        <v>49</v>
      </c>
      <c r="N527" s="13">
        <v>0.129973474801061</v>
      </c>
    </row>
    <row r="528" spans="1:14" x14ac:dyDescent="0.35">
      <c r="A528" s="61"/>
      <c r="B528" s="4" t="s">
        <v>95</v>
      </c>
      <c r="C528" s="38">
        <v>153</v>
      </c>
      <c r="D528" s="39">
        <v>0.11283185840707963</v>
      </c>
      <c r="E528" s="38">
        <v>189</v>
      </c>
      <c r="F528" s="39">
        <v>0.11616472034419174</v>
      </c>
      <c r="G528" s="38">
        <v>324</v>
      </c>
      <c r="H528" s="39">
        <v>0.15182755388940955</v>
      </c>
      <c r="I528" s="38">
        <v>155</v>
      </c>
      <c r="J528" s="39">
        <v>0.155</v>
      </c>
      <c r="K528" s="15">
        <v>95</v>
      </c>
      <c r="L528" s="16">
        <v>0.11282660332541568</v>
      </c>
      <c r="M528" s="15">
        <v>49</v>
      </c>
      <c r="N528" s="16">
        <v>0.129973474801061</v>
      </c>
    </row>
    <row r="529" spans="1:14" x14ac:dyDescent="0.35">
      <c r="A529" s="59" t="s">
        <v>107</v>
      </c>
      <c r="B529" s="8" t="s">
        <v>99</v>
      </c>
      <c r="C529" s="17" t="s">
        <v>3</v>
      </c>
      <c r="D529" s="18" t="s">
        <v>3</v>
      </c>
      <c r="E529" s="9">
        <v>232</v>
      </c>
      <c r="F529" s="10">
        <v>0.14294516327788045</v>
      </c>
      <c r="G529" s="9">
        <v>247</v>
      </c>
      <c r="H529" s="10">
        <v>0.11596244131455399</v>
      </c>
      <c r="I529" s="9">
        <v>163</v>
      </c>
      <c r="J529" s="10">
        <v>0.16235059760956175</v>
      </c>
      <c r="K529" s="9">
        <v>213</v>
      </c>
      <c r="L529" s="10">
        <v>0.25207100591715975</v>
      </c>
      <c r="M529" s="9">
        <v>91</v>
      </c>
      <c r="N529" s="10">
        <v>0.24266666666666667</v>
      </c>
    </row>
    <row r="530" spans="1:14" x14ac:dyDescent="0.35">
      <c r="A530" s="60">
        <v>0</v>
      </c>
      <c r="B530" s="1" t="s">
        <v>98</v>
      </c>
      <c r="C530" s="19" t="s">
        <v>3</v>
      </c>
      <c r="D530" s="20" t="s">
        <v>3</v>
      </c>
      <c r="E530" s="12">
        <v>326</v>
      </c>
      <c r="F530" s="13">
        <v>0.2008626001232286</v>
      </c>
      <c r="G530" s="12">
        <v>396</v>
      </c>
      <c r="H530" s="13">
        <v>0.18591549295774648</v>
      </c>
      <c r="I530" s="12">
        <v>197</v>
      </c>
      <c r="J530" s="13">
        <v>0.19621513944223107</v>
      </c>
      <c r="K530" s="12">
        <v>214</v>
      </c>
      <c r="L530" s="13">
        <v>0.25325443786982249</v>
      </c>
      <c r="M530" s="12">
        <v>92</v>
      </c>
      <c r="N530" s="13">
        <v>0.24533333333333335</v>
      </c>
    </row>
    <row r="531" spans="1:14" x14ac:dyDescent="0.35">
      <c r="A531" s="60">
        <v>0</v>
      </c>
      <c r="B531" s="1" t="s">
        <v>97</v>
      </c>
      <c r="C531" s="19" t="s">
        <v>3</v>
      </c>
      <c r="D531" s="20" t="s">
        <v>3</v>
      </c>
      <c r="E531" s="12">
        <v>483</v>
      </c>
      <c r="F531" s="13">
        <v>0.29759704251386321</v>
      </c>
      <c r="G531" s="12">
        <v>597</v>
      </c>
      <c r="H531" s="13">
        <v>0.28028169014084509</v>
      </c>
      <c r="I531" s="12">
        <v>266</v>
      </c>
      <c r="J531" s="13">
        <v>0.26494023904382469</v>
      </c>
      <c r="K531" s="12">
        <v>210</v>
      </c>
      <c r="L531" s="13">
        <v>0.24852071005917162</v>
      </c>
      <c r="M531" s="12">
        <v>93</v>
      </c>
      <c r="N531" s="13">
        <v>0.248</v>
      </c>
    </row>
    <row r="532" spans="1:14" x14ac:dyDescent="0.35">
      <c r="A532" s="60">
        <v>0</v>
      </c>
      <c r="B532" s="1" t="s">
        <v>96</v>
      </c>
      <c r="C532" s="19" t="s">
        <v>3</v>
      </c>
      <c r="D532" s="20" t="s">
        <v>3</v>
      </c>
      <c r="E532" s="12">
        <v>352</v>
      </c>
      <c r="F532" s="13">
        <v>0.21688231669747382</v>
      </c>
      <c r="G532" s="12">
        <v>532</v>
      </c>
      <c r="H532" s="13">
        <v>0.24976525821596243</v>
      </c>
      <c r="I532" s="12">
        <v>236</v>
      </c>
      <c r="J532" s="13">
        <v>0.23505976095617531</v>
      </c>
      <c r="K532" s="12">
        <v>108</v>
      </c>
      <c r="L532" s="13">
        <v>0.12781065088757396</v>
      </c>
      <c r="M532" s="12">
        <v>45</v>
      </c>
      <c r="N532" s="13">
        <v>0.12</v>
      </c>
    </row>
    <row r="533" spans="1:14" x14ac:dyDescent="0.35">
      <c r="A533" s="61">
        <v>0</v>
      </c>
      <c r="B533" s="4" t="s">
        <v>95</v>
      </c>
      <c r="C533" s="5" t="s">
        <v>3</v>
      </c>
      <c r="D533" s="6" t="s">
        <v>3</v>
      </c>
      <c r="E533" s="15">
        <v>230</v>
      </c>
      <c r="F533" s="16">
        <v>0.14171287738755392</v>
      </c>
      <c r="G533" s="15">
        <v>358</v>
      </c>
      <c r="H533" s="16">
        <v>0.16807511737089201</v>
      </c>
      <c r="I533" s="15">
        <v>142</v>
      </c>
      <c r="J533" s="16">
        <v>0.14143426294820718</v>
      </c>
      <c r="K533" s="15">
        <v>100</v>
      </c>
      <c r="L533" s="16">
        <v>0.11834319526627218</v>
      </c>
      <c r="M533" s="15">
        <v>54</v>
      </c>
      <c r="N533" s="16">
        <v>0.14400000000000002</v>
      </c>
    </row>
    <row r="534" spans="1:14" ht="12.75" customHeight="1" x14ac:dyDescent="0.35">
      <c r="A534" s="80" t="s">
        <v>363</v>
      </c>
      <c r="B534" s="80"/>
      <c r="C534" s="80"/>
      <c r="D534" s="80"/>
      <c r="E534" s="80"/>
      <c r="F534" s="80"/>
      <c r="G534" s="80"/>
      <c r="H534" s="80"/>
      <c r="I534" s="80"/>
      <c r="J534" s="80"/>
      <c r="K534" s="80"/>
      <c r="L534" s="80"/>
      <c r="M534" s="80"/>
      <c r="N534" s="80"/>
    </row>
    <row r="535" spans="1:14" ht="12.75" customHeight="1" x14ac:dyDescent="0.35">
      <c r="A535" s="80" t="s">
        <v>364</v>
      </c>
      <c r="B535" s="80"/>
      <c r="C535" s="80"/>
      <c r="D535" s="80"/>
      <c r="E535" s="80"/>
      <c r="F535" s="80"/>
      <c r="G535" s="80"/>
      <c r="H535" s="80"/>
      <c r="I535" s="80"/>
      <c r="J535" s="80"/>
      <c r="K535" s="80"/>
      <c r="L535" s="80"/>
      <c r="M535" s="80"/>
      <c r="N535" s="80"/>
    </row>
    <row r="536" spans="1:14" x14ac:dyDescent="0.35">
      <c r="A536" s="59" t="s">
        <v>365</v>
      </c>
      <c r="B536" s="8" t="s">
        <v>374</v>
      </c>
      <c r="C536" s="17" t="s">
        <v>3</v>
      </c>
      <c r="D536" s="18" t="s">
        <v>3</v>
      </c>
      <c r="E536" s="17" t="s">
        <v>3</v>
      </c>
      <c r="F536" s="18" t="s">
        <v>3</v>
      </c>
      <c r="G536" s="17" t="s">
        <v>3</v>
      </c>
      <c r="H536" s="18" t="s">
        <v>3</v>
      </c>
      <c r="I536" s="17" t="s">
        <v>3</v>
      </c>
      <c r="J536" s="18" t="s">
        <v>3</v>
      </c>
      <c r="K536" s="9">
        <v>298</v>
      </c>
      <c r="L536" s="10">
        <v>0.43125904486251809</v>
      </c>
      <c r="M536" s="9">
        <v>128</v>
      </c>
      <c r="N536" s="10">
        <f>M536/SUM($M$536:$M$539)</f>
        <v>0.41967213114754098</v>
      </c>
    </row>
    <row r="537" spans="1:14" x14ac:dyDescent="0.35">
      <c r="A537" s="60"/>
      <c r="B537" s="1" t="s">
        <v>375</v>
      </c>
      <c r="C537" s="19" t="s">
        <v>3</v>
      </c>
      <c r="D537" s="20" t="s">
        <v>3</v>
      </c>
      <c r="E537" s="19" t="s">
        <v>3</v>
      </c>
      <c r="F537" s="20" t="s">
        <v>3</v>
      </c>
      <c r="G537" s="19" t="s">
        <v>3</v>
      </c>
      <c r="H537" s="20" t="s">
        <v>3</v>
      </c>
      <c r="I537" s="19" t="s">
        <v>3</v>
      </c>
      <c r="J537" s="20" t="s">
        <v>3</v>
      </c>
      <c r="K537" s="12">
        <v>160</v>
      </c>
      <c r="L537" s="13">
        <v>0.23154848046309695</v>
      </c>
      <c r="M537" s="12">
        <v>82</v>
      </c>
      <c r="N537" s="13">
        <f t="shared" ref="N537:N539" si="49">M537/SUM($M$536:$M$539)</f>
        <v>0.26885245901639343</v>
      </c>
    </row>
    <row r="538" spans="1:14" x14ac:dyDescent="0.35">
      <c r="A538" s="60"/>
      <c r="B538" s="1" t="s">
        <v>376</v>
      </c>
      <c r="C538" s="19" t="s">
        <v>3</v>
      </c>
      <c r="D538" s="20" t="s">
        <v>3</v>
      </c>
      <c r="E538" s="19" t="s">
        <v>3</v>
      </c>
      <c r="F538" s="20" t="s">
        <v>3</v>
      </c>
      <c r="G538" s="19" t="s">
        <v>3</v>
      </c>
      <c r="H538" s="20" t="s">
        <v>3</v>
      </c>
      <c r="I538" s="19" t="s">
        <v>3</v>
      </c>
      <c r="J538" s="20" t="s">
        <v>3</v>
      </c>
      <c r="K538" s="12">
        <v>161</v>
      </c>
      <c r="L538" s="13">
        <v>0.23299565846599132</v>
      </c>
      <c r="M538" s="12">
        <v>67</v>
      </c>
      <c r="N538" s="13">
        <f t="shared" si="49"/>
        <v>0.21967213114754097</v>
      </c>
    </row>
    <row r="539" spans="1:14" x14ac:dyDescent="0.35">
      <c r="A539" s="60"/>
      <c r="B539" s="1" t="s">
        <v>377</v>
      </c>
      <c r="C539" s="19" t="s">
        <v>3</v>
      </c>
      <c r="D539" s="20" t="s">
        <v>3</v>
      </c>
      <c r="E539" s="19" t="s">
        <v>3</v>
      </c>
      <c r="F539" s="20" t="s">
        <v>3</v>
      </c>
      <c r="G539" s="19" t="s">
        <v>3</v>
      </c>
      <c r="H539" s="20" t="s">
        <v>3</v>
      </c>
      <c r="I539" s="19" t="s">
        <v>3</v>
      </c>
      <c r="J539" s="20" t="s">
        <v>3</v>
      </c>
      <c r="K539" s="12">
        <v>72</v>
      </c>
      <c r="L539" s="13">
        <v>0.10419681620839363</v>
      </c>
      <c r="M539" s="12">
        <v>28</v>
      </c>
      <c r="N539" s="13">
        <f t="shared" si="49"/>
        <v>9.1803278688524587E-2</v>
      </c>
    </row>
    <row r="540" spans="1:14" x14ac:dyDescent="0.35">
      <c r="A540" s="59" t="s">
        <v>366</v>
      </c>
      <c r="B540" s="8" t="s">
        <v>374</v>
      </c>
      <c r="C540" s="17" t="s">
        <v>3</v>
      </c>
      <c r="D540" s="18" t="s">
        <v>3</v>
      </c>
      <c r="E540" s="17" t="s">
        <v>3</v>
      </c>
      <c r="F540" s="18" t="s">
        <v>3</v>
      </c>
      <c r="G540" s="17" t="s">
        <v>3</v>
      </c>
      <c r="H540" s="18" t="s">
        <v>3</v>
      </c>
      <c r="I540" s="17" t="s">
        <v>3</v>
      </c>
      <c r="J540" s="18" t="s">
        <v>3</v>
      </c>
      <c r="K540" s="9">
        <v>261</v>
      </c>
      <c r="L540" s="10">
        <v>0.33206106870229007</v>
      </c>
      <c r="M540" s="9">
        <v>158</v>
      </c>
      <c r="N540" s="10">
        <f>M540/SUM($M$540:$M$543)</f>
        <v>0.48318042813455658</v>
      </c>
    </row>
    <row r="541" spans="1:14" x14ac:dyDescent="0.35">
      <c r="A541" s="60"/>
      <c r="B541" s="1" t="s">
        <v>375</v>
      </c>
      <c r="C541" s="19" t="s">
        <v>3</v>
      </c>
      <c r="D541" s="20" t="s">
        <v>3</v>
      </c>
      <c r="E541" s="19" t="s">
        <v>3</v>
      </c>
      <c r="F541" s="20" t="s">
        <v>3</v>
      </c>
      <c r="G541" s="19" t="s">
        <v>3</v>
      </c>
      <c r="H541" s="20" t="s">
        <v>3</v>
      </c>
      <c r="I541" s="19" t="s">
        <v>3</v>
      </c>
      <c r="J541" s="20" t="s">
        <v>3</v>
      </c>
      <c r="K541" s="12">
        <v>241</v>
      </c>
      <c r="L541" s="13">
        <v>0.30661577608142493</v>
      </c>
      <c r="M541" s="12">
        <v>74</v>
      </c>
      <c r="N541" s="13">
        <f t="shared" ref="N541:N543" si="50">M541/SUM($M$540:$M$543)</f>
        <v>0.22629969418960244</v>
      </c>
    </row>
    <row r="542" spans="1:14" x14ac:dyDescent="0.35">
      <c r="A542" s="60"/>
      <c r="B542" s="1" t="s">
        <v>376</v>
      </c>
      <c r="C542" s="19" t="s">
        <v>3</v>
      </c>
      <c r="D542" s="20" t="s">
        <v>3</v>
      </c>
      <c r="E542" s="19" t="s">
        <v>3</v>
      </c>
      <c r="F542" s="20" t="s">
        <v>3</v>
      </c>
      <c r="G542" s="19" t="s">
        <v>3</v>
      </c>
      <c r="H542" s="20" t="s">
        <v>3</v>
      </c>
      <c r="I542" s="19" t="s">
        <v>3</v>
      </c>
      <c r="J542" s="20" t="s">
        <v>3</v>
      </c>
      <c r="K542" s="12">
        <v>205</v>
      </c>
      <c r="L542" s="13">
        <v>0.26081424936386771</v>
      </c>
      <c r="M542" s="12">
        <v>62</v>
      </c>
      <c r="N542" s="13">
        <f t="shared" si="50"/>
        <v>0.18960244648318042</v>
      </c>
    </row>
    <row r="543" spans="1:14" x14ac:dyDescent="0.35">
      <c r="A543" s="60"/>
      <c r="B543" s="1" t="s">
        <v>377</v>
      </c>
      <c r="C543" s="19" t="s">
        <v>3</v>
      </c>
      <c r="D543" s="20" t="s">
        <v>3</v>
      </c>
      <c r="E543" s="19" t="s">
        <v>3</v>
      </c>
      <c r="F543" s="20" t="s">
        <v>3</v>
      </c>
      <c r="G543" s="19" t="s">
        <v>3</v>
      </c>
      <c r="H543" s="20" t="s">
        <v>3</v>
      </c>
      <c r="I543" s="19" t="s">
        <v>3</v>
      </c>
      <c r="J543" s="20" t="s">
        <v>3</v>
      </c>
      <c r="K543" s="12">
        <v>79</v>
      </c>
      <c r="L543" s="13">
        <v>0.1005089058524173</v>
      </c>
      <c r="M543" s="12">
        <v>33</v>
      </c>
      <c r="N543" s="13">
        <f t="shared" si="50"/>
        <v>0.10091743119266056</v>
      </c>
    </row>
    <row r="544" spans="1:14" x14ac:dyDescent="0.35">
      <c r="A544" s="59" t="s">
        <v>367</v>
      </c>
      <c r="B544" s="8" t="s">
        <v>374</v>
      </c>
      <c r="C544" s="17" t="s">
        <v>3</v>
      </c>
      <c r="D544" s="18" t="s">
        <v>3</v>
      </c>
      <c r="E544" s="17" t="s">
        <v>3</v>
      </c>
      <c r="F544" s="18" t="s">
        <v>3</v>
      </c>
      <c r="G544" s="17" t="s">
        <v>3</v>
      </c>
      <c r="H544" s="18" t="s">
        <v>3</v>
      </c>
      <c r="I544" s="17" t="s">
        <v>3</v>
      </c>
      <c r="J544" s="18" t="s">
        <v>3</v>
      </c>
      <c r="K544" s="9">
        <v>405</v>
      </c>
      <c r="L544" s="10">
        <v>0.81162324649298601</v>
      </c>
      <c r="M544" s="9">
        <v>179</v>
      </c>
      <c r="N544" s="10">
        <f>M544/SUM($M$544:$M$547)</f>
        <v>0.8564593301435407</v>
      </c>
    </row>
    <row r="545" spans="1:14" x14ac:dyDescent="0.35">
      <c r="A545" s="60"/>
      <c r="B545" s="1" t="s">
        <v>375</v>
      </c>
      <c r="C545" s="19" t="s">
        <v>3</v>
      </c>
      <c r="D545" s="20" t="s">
        <v>3</v>
      </c>
      <c r="E545" s="19" t="s">
        <v>3</v>
      </c>
      <c r="F545" s="20" t="s">
        <v>3</v>
      </c>
      <c r="G545" s="19" t="s">
        <v>3</v>
      </c>
      <c r="H545" s="20" t="s">
        <v>3</v>
      </c>
      <c r="I545" s="19" t="s">
        <v>3</v>
      </c>
      <c r="J545" s="20" t="s">
        <v>3</v>
      </c>
      <c r="K545" s="12">
        <v>48</v>
      </c>
      <c r="L545" s="13">
        <v>9.6192384769539077E-2</v>
      </c>
      <c r="M545" s="12">
        <v>7</v>
      </c>
      <c r="N545" s="13">
        <f t="shared" ref="N545:N547" si="51">M545/SUM($M$544:$M$547)</f>
        <v>3.3492822966507178E-2</v>
      </c>
    </row>
    <row r="546" spans="1:14" x14ac:dyDescent="0.35">
      <c r="A546" s="60"/>
      <c r="B546" s="1" t="s">
        <v>376</v>
      </c>
      <c r="C546" s="19" t="s">
        <v>3</v>
      </c>
      <c r="D546" s="20" t="s">
        <v>3</v>
      </c>
      <c r="E546" s="19" t="s">
        <v>3</v>
      </c>
      <c r="F546" s="20" t="s">
        <v>3</v>
      </c>
      <c r="G546" s="19" t="s">
        <v>3</v>
      </c>
      <c r="H546" s="20" t="s">
        <v>3</v>
      </c>
      <c r="I546" s="19" t="s">
        <v>3</v>
      </c>
      <c r="J546" s="20" t="s">
        <v>3</v>
      </c>
      <c r="K546" s="12">
        <v>37</v>
      </c>
      <c r="L546" s="13">
        <v>7.4148296593186377E-2</v>
      </c>
      <c r="M546" s="12">
        <v>14</v>
      </c>
      <c r="N546" s="13">
        <f t="shared" si="51"/>
        <v>6.6985645933014357E-2</v>
      </c>
    </row>
    <row r="547" spans="1:14" x14ac:dyDescent="0.35">
      <c r="A547" s="60"/>
      <c r="B547" s="1" t="s">
        <v>377</v>
      </c>
      <c r="C547" s="19" t="s">
        <v>3</v>
      </c>
      <c r="D547" s="20" t="s">
        <v>3</v>
      </c>
      <c r="E547" s="19" t="s">
        <v>3</v>
      </c>
      <c r="F547" s="20" t="s">
        <v>3</v>
      </c>
      <c r="G547" s="19" t="s">
        <v>3</v>
      </c>
      <c r="H547" s="20" t="s">
        <v>3</v>
      </c>
      <c r="I547" s="19" t="s">
        <v>3</v>
      </c>
      <c r="J547" s="20" t="s">
        <v>3</v>
      </c>
      <c r="K547" s="12">
        <v>9</v>
      </c>
      <c r="L547" s="13">
        <v>1.8036072144288578E-2</v>
      </c>
      <c r="M547" s="12">
        <v>9</v>
      </c>
      <c r="N547" s="13">
        <f t="shared" si="51"/>
        <v>4.3062200956937802E-2</v>
      </c>
    </row>
    <row r="548" spans="1:14" x14ac:dyDescent="0.35">
      <c r="A548" s="62" t="s">
        <v>368</v>
      </c>
      <c r="B548" s="8" t="s">
        <v>374</v>
      </c>
      <c r="C548" s="17" t="s">
        <v>3</v>
      </c>
      <c r="D548" s="18" t="s">
        <v>3</v>
      </c>
      <c r="E548" s="17" t="s">
        <v>3</v>
      </c>
      <c r="F548" s="18" t="s">
        <v>3</v>
      </c>
      <c r="G548" s="17" t="s">
        <v>3</v>
      </c>
      <c r="H548" s="18" t="s">
        <v>3</v>
      </c>
      <c r="I548" s="17" t="s">
        <v>3</v>
      </c>
      <c r="J548" s="18" t="s">
        <v>3</v>
      </c>
      <c r="K548" s="9">
        <v>387</v>
      </c>
      <c r="L548" s="10">
        <v>0.72881355932203384</v>
      </c>
      <c r="M548" s="9">
        <v>164</v>
      </c>
      <c r="N548" s="10">
        <f>M548/SUM($M$548:$M$551)</f>
        <v>0.70085470085470081</v>
      </c>
    </row>
    <row r="549" spans="1:14" x14ac:dyDescent="0.35">
      <c r="A549" s="63"/>
      <c r="B549" s="1" t="s">
        <v>375</v>
      </c>
      <c r="C549" s="19" t="s">
        <v>3</v>
      </c>
      <c r="D549" s="20" t="s">
        <v>3</v>
      </c>
      <c r="E549" s="19" t="s">
        <v>3</v>
      </c>
      <c r="F549" s="20" t="s">
        <v>3</v>
      </c>
      <c r="G549" s="19" t="s">
        <v>3</v>
      </c>
      <c r="H549" s="20" t="s">
        <v>3</v>
      </c>
      <c r="I549" s="19" t="s">
        <v>3</v>
      </c>
      <c r="J549" s="20" t="s">
        <v>3</v>
      </c>
      <c r="K549" s="12">
        <v>64</v>
      </c>
      <c r="L549" s="13">
        <v>0.12052730696798493</v>
      </c>
      <c r="M549" s="12">
        <v>24</v>
      </c>
      <c r="N549" s="13">
        <f t="shared" ref="N549:N551" si="52">M549/SUM($M$548:$M$551)</f>
        <v>0.10256410256410256</v>
      </c>
    </row>
    <row r="550" spans="1:14" x14ac:dyDescent="0.35">
      <c r="A550" s="63"/>
      <c r="B550" s="1" t="s">
        <v>376</v>
      </c>
      <c r="C550" s="19" t="s">
        <v>3</v>
      </c>
      <c r="D550" s="20" t="s">
        <v>3</v>
      </c>
      <c r="E550" s="19" t="s">
        <v>3</v>
      </c>
      <c r="F550" s="20" t="s">
        <v>3</v>
      </c>
      <c r="G550" s="19" t="s">
        <v>3</v>
      </c>
      <c r="H550" s="20" t="s">
        <v>3</v>
      </c>
      <c r="I550" s="19" t="s">
        <v>3</v>
      </c>
      <c r="J550" s="20" t="s">
        <v>3</v>
      </c>
      <c r="K550" s="12">
        <v>57</v>
      </c>
      <c r="L550" s="13">
        <v>0.10734463276836158</v>
      </c>
      <c r="M550" s="12">
        <v>30</v>
      </c>
      <c r="N550" s="13">
        <f t="shared" si="52"/>
        <v>0.12820512820512819</v>
      </c>
    </row>
    <row r="551" spans="1:14" x14ac:dyDescent="0.35">
      <c r="A551" s="63"/>
      <c r="B551" s="1" t="s">
        <v>377</v>
      </c>
      <c r="C551" s="19" t="s">
        <v>3</v>
      </c>
      <c r="D551" s="20" t="s">
        <v>3</v>
      </c>
      <c r="E551" s="19" t="s">
        <v>3</v>
      </c>
      <c r="F551" s="20" t="s">
        <v>3</v>
      </c>
      <c r="G551" s="19" t="s">
        <v>3</v>
      </c>
      <c r="H551" s="20" t="s">
        <v>3</v>
      </c>
      <c r="I551" s="19" t="s">
        <v>3</v>
      </c>
      <c r="J551" s="20" t="s">
        <v>3</v>
      </c>
      <c r="K551" s="12">
        <v>23</v>
      </c>
      <c r="L551" s="13">
        <v>4.3314500941619587E-2</v>
      </c>
      <c r="M551" s="12">
        <v>16</v>
      </c>
      <c r="N551" s="13">
        <f t="shared" si="52"/>
        <v>6.8376068376068383E-2</v>
      </c>
    </row>
    <row r="552" spans="1:14" x14ac:dyDescent="0.35">
      <c r="A552" s="62" t="s">
        <v>369</v>
      </c>
      <c r="B552" s="8" t="s">
        <v>374</v>
      </c>
      <c r="C552" s="17" t="s">
        <v>3</v>
      </c>
      <c r="D552" s="18" t="s">
        <v>3</v>
      </c>
      <c r="E552" s="17" t="s">
        <v>3</v>
      </c>
      <c r="F552" s="18" t="s">
        <v>3</v>
      </c>
      <c r="G552" s="17" t="s">
        <v>3</v>
      </c>
      <c r="H552" s="18" t="s">
        <v>3</v>
      </c>
      <c r="I552" s="17" t="s">
        <v>3</v>
      </c>
      <c r="J552" s="18" t="s">
        <v>3</v>
      </c>
      <c r="K552" s="9">
        <v>331</v>
      </c>
      <c r="L552" s="10">
        <v>0.54262295081967216</v>
      </c>
      <c r="M552" s="9">
        <v>157</v>
      </c>
      <c r="N552" s="10">
        <f>M552/SUM($M$552:$M$555)</f>
        <v>0.56678700361010825</v>
      </c>
    </row>
    <row r="553" spans="1:14" x14ac:dyDescent="0.35">
      <c r="A553" s="63"/>
      <c r="B553" s="1" t="s">
        <v>375</v>
      </c>
      <c r="C553" s="19" t="s">
        <v>3</v>
      </c>
      <c r="D553" s="20" t="s">
        <v>3</v>
      </c>
      <c r="E553" s="19" t="s">
        <v>3</v>
      </c>
      <c r="F553" s="20" t="s">
        <v>3</v>
      </c>
      <c r="G553" s="19" t="s">
        <v>3</v>
      </c>
      <c r="H553" s="20" t="s">
        <v>3</v>
      </c>
      <c r="I553" s="19" t="s">
        <v>3</v>
      </c>
      <c r="J553" s="20" t="s">
        <v>3</v>
      </c>
      <c r="K553" s="12">
        <v>119</v>
      </c>
      <c r="L553" s="13">
        <v>0.19508196721311474</v>
      </c>
      <c r="M553" s="12">
        <v>55</v>
      </c>
      <c r="N553" s="13">
        <f t="shared" ref="N553:N555" si="53">M553/SUM($M$552:$M$555)</f>
        <v>0.19855595667870035</v>
      </c>
    </row>
    <row r="554" spans="1:14" x14ac:dyDescent="0.35">
      <c r="A554" s="63"/>
      <c r="B554" s="1" t="s">
        <v>376</v>
      </c>
      <c r="C554" s="19" t="s">
        <v>3</v>
      </c>
      <c r="D554" s="20" t="s">
        <v>3</v>
      </c>
      <c r="E554" s="19" t="s">
        <v>3</v>
      </c>
      <c r="F554" s="20" t="s">
        <v>3</v>
      </c>
      <c r="G554" s="19" t="s">
        <v>3</v>
      </c>
      <c r="H554" s="20" t="s">
        <v>3</v>
      </c>
      <c r="I554" s="19" t="s">
        <v>3</v>
      </c>
      <c r="J554" s="20" t="s">
        <v>3</v>
      </c>
      <c r="K554" s="12">
        <v>112</v>
      </c>
      <c r="L554" s="13">
        <v>0.18360655737704917</v>
      </c>
      <c r="M554" s="12">
        <v>39</v>
      </c>
      <c r="N554" s="13">
        <f t="shared" si="53"/>
        <v>0.1407942238267148</v>
      </c>
    </row>
    <row r="555" spans="1:14" x14ac:dyDescent="0.35">
      <c r="A555" s="63"/>
      <c r="B555" s="1" t="s">
        <v>377</v>
      </c>
      <c r="C555" s="19" t="s">
        <v>3</v>
      </c>
      <c r="D555" s="20" t="s">
        <v>3</v>
      </c>
      <c r="E555" s="19" t="s">
        <v>3</v>
      </c>
      <c r="F555" s="20" t="s">
        <v>3</v>
      </c>
      <c r="G555" s="19" t="s">
        <v>3</v>
      </c>
      <c r="H555" s="20" t="s">
        <v>3</v>
      </c>
      <c r="I555" s="19" t="s">
        <v>3</v>
      </c>
      <c r="J555" s="20" t="s">
        <v>3</v>
      </c>
      <c r="K555" s="12">
        <v>48</v>
      </c>
      <c r="L555" s="13">
        <v>7.8688524590163941E-2</v>
      </c>
      <c r="M555" s="12">
        <v>26</v>
      </c>
      <c r="N555" s="13">
        <f t="shared" si="53"/>
        <v>9.3862815884476536E-2</v>
      </c>
    </row>
    <row r="556" spans="1:14" x14ac:dyDescent="0.35">
      <c r="A556" s="62" t="s">
        <v>370</v>
      </c>
      <c r="B556" s="8" t="s">
        <v>374</v>
      </c>
      <c r="C556" s="17" t="s">
        <v>3</v>
      </c>
      <c r="D556" s="18" t="s">
        <v>3</v>
      </c>
      <c r="E556" s="17" t="s">
        <v>3</v>
      </c>
      <c r="F556" s="18" t="s">
        <v>3</v>
      </c>
      <c r="G556" s="17" t="s">
        <v>3</v>
      </c>
      <c r="H556" s="18" t="s">
        <v>3</v>
      </c>
      <c r="I556" s="17" t="s">
        <v>3</v>
      </c>
      <c r="J556" s="18" t="s">
        <v>3</v>
      </c>
      <c r="K556" s="9">
        <v>311</v>
      </c>
      <c r="L556" s="10">
        <v>0.40389610389610392</v>
      </c>
      <c r="M556" s="9">
        <v>126</v>
      </c>
      <c r="N556" s="10">
        <f>M556/SUM($M$556:$M$559)</f>
        <v>0.37168141592920356</v>
      </c>
    </row>
    <row r="557" spans="1:14" x14ac:dyDescent="0.35">
      <c r="A557" s="63"/>
      <c r="B557" s="1" t="s">
        <v>375</v>
      </c>
      <c r="C557" s="19" t="s">
        <v>3</v>
      </c>
      <c r="D557" s="20" t="s">
        <v>3</v>
      </c>
      <c r="E557" s="19" t="s">
        <v>3</v>
      </c>
      <c r="F557" s="20" t="s">
        <v>3</v>
      </c>
      <c r="G557" s="19" t="s">
        <v>3</v>
      </c>
      <c r="H557" s="20" t="s">
        <v>3</v>
      </c>
      <c r="I557" s="19" t="s">
        <v>3</v>
      </c>
      <c r="J557" s="20" t="s">
        <v>3</v>
      </c>
      <c r="K557" s="12">
        <v>175</v>
      </c>
      <c r="L557" s="13">
        <v>0.22727272727272727</v>
      </c>
      <c r="M557" s="12">
        <v>77</v>
      </c>
      <c r="N557" s="13">
        <f t="shared" ref="N557:N559" si="54">M557/SUM($M$556:$M$559)</f>
        <v>0.22713864306784662</v>
      </c>
    </row>
    <row r="558" spans="1:14" x14ac:dyDescent="0.35">
      <c r="A558" s="63"/>
      <c r="B558" s="1" t="s">
        <v>376</v>
      </c>
      <c r="C558" s="19" t="s">
        <v>3</v>
      </c>
      <c r="D558" s="20" t="s">
        <v>3</v>
      </c>
      <c r="E558" s="19" t="s">
        <v>3</v>
      </c>
      <c r="F558" s="20" t="s">
        <v>3</v>
      </c>
      <c r="G558" s="19" t="s">
        <v>3</v>
      </c>
      <c r="H558" s="20" t="s">
        <v>3</v>
      </c>
      <c r="I558" s="19" t="s">
        <v>3</v>
      </c>
      <c r="J558" s="20" t="s">
        <v>3</v>
      </c>
      <c r="K558" s="12">
        <v>184</v>
      </c>
      <c r="L558" s="13">
        <v>0.23896103896103896</v>
      </c>
      <c r="M558" s="12">
        <v>78</v>
      </c>
      <c r="N558" s="13">
        <f t="shared" si="54"/>
        <v>0.23008849557522124</v>
      </c>
    </row>
    <row r="559" spans="1:14" x14ac:dyDescent="0.35">
      <c r="A559" s="63"/>
      <c r="B559" s="1" t="s">
        <v>377</v>
      </c>
      <c r="C559" s="19" t="s">
        <v>3</v>
      </c>
      <c r="D559" s="20" t="s">
        <v>3</v>
      </c>
      <c r="E559" s="19" t="s">
        <v>3</v>
      </c>
      <c r="F559" s="20" t="s">
        <v>3</v>
      </c>
      <c r="G559" s="19" t="s">
        <v>3</v>
      </c>
      <c r="H559" s="20" t="s">
        <v>3</v>
      </c>
      <c r="I559" s="19" t="s">
        <v>3</v>
      </c>
      <c r="J559" s="20" t="s">
        <v>3</v>
      </c>
      <c r="K559" s="12">
        <v>100</v>
      </c>
      <c r="L559" s="13">
        <v>0.12987012987012986</v>
      </c>
      <c r="M559" s="12">
        <v>58</v>
      </c>
      <c r="N559" s="13">
        <f t="shared" si="54"/>
        <v>0.17109144542772861</v>
      </c>
    </row>
    <row r="560" spans="1:14" x14ac:dyDescent="0.35">
      <c r="A560" s="62" t="s">
        <v>371</v>
      </c>
      <c r="B560" s="8" t="s">
        <v>374</v>
      </c>
      <c r="C560" s="17" t="s">
        <v>3</v>
      </c>
      <c r="D560" s="18" t="s">
        <v>3</v>
      </c>
      <c r="E560" s="17" t="s">
        <v>3</v>
      </c>
      <c r="F560" s="18" t="s">
        <v>3</v>
      </c>
      <c r="G560" s="17" t="s">
        <v>3</v>
      </c>
      <c r="H560" s="18" t="s">
        <v>3</v>
      </c>
      <c r="I560" s="17" t="s">
        <v>3</v>
      </c>
      <c r="J560" s="18" t="s">
        <v>3</v>
      </c>
      <c r="K560" s="9">
        <v>412</v>
      </c>
      <c r="L560" s="10">
        <v>0.64174454828660432</v>
      </c>
      <c r="M560" s="9">
        <v>168</v>
      </c>
      <c r="N560" s="10">
        <f>M560/SUM($M$560:$M$563)</f>
        <v>0.5714285714285714</v>
      </c>
    </row>
    <row r="561" spans="1:14" x14ac:dyDescent="0.35">
      <c r="A561" s="63"/>
      <c r="B561" s="1" t="s">
        <v>375</v>
      </c>
      <c r="C561" s="19" t="s">
        <v>3</v>
      </c>
      <c r="D561" s="20" t="s">
        <v>3</v>
      </c>
      <c r="E561" s="19" t="s">
        <v>3</v>
      </c>
      <c r="F561" s="20" t="s">
        <v>3</v>
      </c>
      <c r="G561" s="19" t="s">
        <v>3</v>
      </c>
      <c r="H561" s="20" t="s">
        <v>3</v>
      </c>
      <c r="I561" s="19" t="s">
        <v>3</v>
      </c>
      <c r="J561" s="20" t="s">
        <v>3</v>
      </c>
      <c r="K561" s="12">
        <v>106</v>
      </c>
      <c r="L561" s="13">
        <v>0.16510903426791276</v>
      </c>
      <c r="M561" s="12">
        <v>39</v>
      </c>
      <c r="N561" s="13">
        <f t="shared" ref="N561:N563" si="55">M561/SUM($M$560:$M$563)</f>
        <v>0.1326530612244898</v>
      </c>
    </row>
    <row r="562" spans="1:14" x14ac:dyDescent="0.35">
      <c r="A562" s="63"/>
      <c r="B562" s="1" t="s">
        <v>376</v>
      </c>
      <c r="C562" s="19" t="s">
        <v>3</v>
      </c>
      <c r="D562" s="20" t="s">
        <v>3</v>
      </c>
      <c r="E562" s="19" t="s">
        <v>3</v>
      </c>
      <c r="F562" s="20" t="s">
        <v>3</v>
      </c>
      <c r="G562" s="19" t="s">
        <v>3</v>
      </c>
      <c r="H562" s="20" t="s">
        <v>3</v>
      </c>
      <c r="I562" s="19" t="s">
        <v>3</v>
      </c>
      <c r="J562" s="20" t="s">
        <v>3</v>
      </c>
      <c r="K562" s="12">
        <v>75</v>
      </c>
      <c r="L562" s="13">
        <v>0.11682242990654206</v>
      </c>
      <c r="M562" s="12">
        <v>47</v>
      </c>
      <c r="N562" s="13">
        <f t="shared" si="55"/>
        <v>0.1598639455782313</v>
      </c>
    </row>
    <row r="563" spans="1:14" x14ac:dyDescent="0.35">
      <c r="A563" s="63"/>
      <c r="B563" s="1" t="s">
        <v>377</v>
      </c>
      <c r="C563" s="19" t="s">
        <v>3</v>
      </c>
      <c r="D563" s="20" t="s">
        <v>3</v>
      </c>
      <c r="E563" s="19" t="s">
        <v>3</v>
      </c>
      <c r="F563" s="20" t="s">
        <v>3</v>
      </c>
      <c r="G563" s="19" t="s">
        <v>3</v>
      </c>
      <c r="H563" s="20" t="s">
        <v>3</v>
      </c>
      <c r="I563" s="19" t="s">
        <v>3</v>
      </c>
      <c r="J563" s="20" t="s">
        <v>3</v>
      </c>
      <c r="K563" s="12">
        <v>49</v>
      </c>
      <c r="L563" s="13">
        <v>7.6323987538940805E-2</v>
      </c>
      <c r="M563" s="12">
        <v>40</v>
      </c>
      <c r="N563" s="13">
        <f t="shared" si="55"/>
        <v>0.1360544217687075</v>
      </c>
    </row>
    <row r="564" spans="1:14" x14ac:dyDescent="0.35">
      <c r="A564" s="62" t="s">
        <v>372</v>
      </c>
      <c r="B564" s="8" t="s">
        <v>374</v>
      </c>
      <c r="C564" s="17" t="s">
        <v>3</v>
      </c>
      <c r="D564" s="18" t="s">
        <v>3</v>
      </c>
      <c r="E564" s="17" t="s">
        <v>3</v>
      </c>
      <c r="F564" s="18" t="s">
        <v>3</v>
      </c>
      <c r="G564" s="17" t="s">
        <v>3</v>
      </c>
      <c r="H564" s="18" t="s">
        <v>3</v>
      </c>
      <c r="I564" s="17" t="s">
        <v>3</v>
      </c>
      <c r="J564" s="18" t="s">
        <v>3</v>
      </c>
      <c r="K564" s="9">
        <v>471</v>
      </c>
      <c r="L564" s="10">
        <v>0.74173228346456688</v>
      </c>
      <c r="M564" s="9">
        <v>197</v>
      </c>
      <c r="N564" s="10">
        <f>M564/SUM($M$564:$M$567)</f>
        <v>0.68166089965397925</v>
      </c>
    </row>
    <row r="565" spans="1:14" x14ac:dyDescent="0.35">
      <c r="A565" s="63"/>
      <c r="B565" s="1" t="s">
        <v>375</v>
      </c>
      <c r="C565" s="19" t="s">
        <v>3</v>
      </c>
      <c r="D565" s="20" t="s">
        <v>3</v>
      </c>
      <c r="E565" s="19" t="s">
        <v>3</v>
      </c>
      <c r="F565" s="20" t="s">
        <v>3</v>
      </c>
      <c r="G565" s="19" t="s">
        <v>3</v>
      </c>
      <c r="H565" s="20" t="s">
        <v>3</v>
      </c>
      <c r="I565" s="19" t="s">
        <v>3</v>
      </c>
      <c r="J565" s="20" t="s">
        <v>3</v>
      </c>
      <c r="K565" s="12">
        <v>76</v>
      </c>
      <c r="L565" s="13">
        <v>0.11968503937007874</v>
      </c>
      <c r="M565" s="12">
        <v>42</v>
      </c>
      <c r="N565" s="13">
        <f t="shared" ref="N565:N567" si="56">M565/SUM($M$564:$M$567)</f>
        <v>0.1453287197231834</v>
      </c>
    </row>
    <row r="566" spans="1:14" x14ac:dyDescent="0.35">
      <c r="A566" s="63"/>
      <c r="B566" s="1" t="s">
        <v>376</v>
      </c>
      <c r="C566" s="19" t="s">
        <v>3</v>
      </c>
      <c r="D566" s="20" t="s">
        <v>3</v>
      </c>
      <c r="E566" s="19" t="s">
        <v>3</v>
      </c>
      <c r="F566" s="20" t="s">
        <v>3</v>
      </c>
      <c r="G566" s="19" t="s">
        <v>3</v>
      </c>
      <c r="H566" s="20" t="s">
        <v>3</v>
      </c>
      <c r="I566" s="19" t="s">
        <v>3</v>
      </c>
      <c r="J566" s="20" t="s">
        <v>3</v>
      </c>
      <c r="K566" s="12">
        <v>57</v>
      </c>
      <c r="L566" s="13">
        <v>8.9763779527559054E-2</v>
      </c>
      <c r="M566" s="12">
        <v>25</v>
      </c>
      <c r="N566" s="13">
        <f t="shared" si="56"/>
        <v>8.6505190311418678E-2</v>
      </c>
    </row>
    <row r="567" spans="1:14" x14ac:dyDescent="0.35">
      <c r="A567" s="63"/>
      <c r="B567" s="1" t="s">
        <v>377</v>
      </c>
      <c r="C567" s="19" t="s">
        <v>3</v>
      </c>
      <c r="D567" s="20" t="s">
        <v>3</v>
      </c>
      <c r="E567" s="19" t="s">
        <v>3</v>
      </c>
      <c r="F567" s="20" t="s">
        <v>3</v>
      </c>
      <c r="G567" s="19" t="s">
        <v>3</v>
      </c>
      <c r="H567" s="20" t="s">
        <v>3</v>
      </c>
      <c r="I567" s="19" t="s">
        <v>3</v>
      </c>
      <c r="J567" s="20" t="s">
        <v>3</v>
      </c>
      <c r="K567" s="12">
        <v>31</v>
      </c>
      <c r="L567" s="13">
        <v>4.8818897637795275E-2</v>
      </c>
      <c r="M567" s="12">
        <v>25</v>
      </c>
      <c r="N567" s="13">
        <f t="shared" si="56"/>
        <v>8.6505190311418678E-2</v>
      </c>
    </row>
    <row r="568" spans="1:14" x14ac:dyDescent="0.35">
      <c r="A568" s="62" t="s">
        <v>373</v>
      </c>
      <c r="B568" s="8" t="s">
        <v>374</v>
      </c>
      <c r="C568" s="17" t="s">
        <v>3</v>
      </c>
      <c r="D568" s="18" t="s">
        <v>3</v>
      </c>
      <c r="E568" s="17" t="s">
        <v>3</v>
      </c>
      <c r="F568" s="18" t="s">
        <v>3</v>
      </c>
      <c r="G568" s="17" t="s">
        <v>3</v>
      </c>
      <c r="H568" s="18" t="s">
        <v>3</v>
      </c>
      <c r="I568" s="17" t="s">
        <v>3</v>
      </c>
      <c r="J568" s="18" t="s">
        <v>3</v>
      </c>
      <c r="K568" s="9">
        <v>408</v>
      </c>
      <c r="L568" s="10">
        <v>0.61445783132530118</v>
      </c>
      <c r="M568" s="9">
        <v>175</v>
      </c>
      <c r="N568" s="10">
        <f>M568/SUM($M$568:$M$571)</f>
        <v>0.54012345679012341</v>
      </c>
    </row>
    <row r="569" spans="1:14" x14ac:dyDescent="0.35">
      <c r="A569" s="63"/>
      <c r="B569" s="1" t="s">
        <v>375</v>
      </c>
      <c r="C569" s="19" t="s">
        <v>3</v>
      </c>
      <c r="D569" s="20" t="s">
        <v>3</v>
      </c>
      <c r="E569" s="19" t="s">
        <v>3</v>
      </c>
      <c r="F569" s="20" t="s">
        <v>3</v>
      </c>
      <c r="G569" s="19" t="s">
        <v>3</v>
      </c>
      <c r="H569" s="20" t="s">
        <v>3</v>
      </c>
      <c r="I569" s="19" t="s">
        <v>3</v>
      </c>
      <c r="J569" s="20" t="s">
        <v>3</v>
      </c>
      <c r="K569" s="12">
        <v>124</v>
      </c>
      <c r="L569" s="13">
        <v>0.18674698795180722</v>
      </c>
      <c r="M569" s="12">
        <v>65</v>
      </c>
      <c r="N569" s="13">
        <f t="shared" ref="N569:N571" si="57">M569/SUM($M$568:$M$571)</f>
        <v>0.20061728395061729</v>
      </c>
    </row>
    <row r="570" spans="1:14" x14ac:dyDescent="0.35">
      <c r="A570" s="63"/>
      <c r="B570" s="1" t="s">
        <v>376</v>
      </c>
      <c r="C570" s="19" t="s">
        <v>3</v>
      </c>
      <c r="D570" s="20" t="s">
        <v>3</v>
      </c>
      <c r="E570" s="19" t="s">
        <v>3</v>
      </c>
      <c r="F570" s="20" t="s">
        <v>3</v>
      </c>
      <c r="G570" s="19" t="s">
        <v>3</v>
      </c>
      <c r="H570" s="20" t="s">
        <v>3</v>
      </c>
      <c r="I570" s="19" t="s">
        <v>3</v>
      </c>
      <c r="J570" s="20" t="s">
        <v>3</v>
      </c>
      <c r="K570" s="12">
        <v>94</v>
      </c>
      <c r="L570" s="13">
        <v>0.14156626506024098</v>
      </c>
      <c r="M570" s="12">
        <v>51</v>
      </c>
      <c r="N570" s="13">
        <f t="shared" si="57"/>
        <v>0.15740740740740741</v>
      </c>
    </row>
    <row r="571" spans="1:14" x14ac:dyDescent="0.35">
      <c r="A571" s="63"/>
      <c r="B571" s="1" t="s">
        <v>377</v>
      </c>
      <c r="C571" s="19" t="s">
        <v>3</v>
      </c>
      <c r="D571" s="20" t="s">
        <v>3</v>
      </c>
      <c r="E571" s="19" t="s">
        <v>3</v>
      </c>
      <c r="F571" s="20" t="s">
        <v>3</v>
      </c>
      <c r="G571" s="19" t="s">
        <v>3</v>
      </c>
      <c r="H571" s="20" t="s">
        <v>3</v>
      </c>
      <c r="I571" s="19" t="s">
        <v>3</v>
      </c>
      <c r="J571" s="22" t="s">
        <v>3</v>
      </c>
      <c r="K571" s="12">
        <v>38</v>
      </c>
      <c r="L571" s="13">
        <v>5.7228915662650599E-2</v>
      </c>
      <c r="M571" s="15">
        <v>33</v>
      </c>
      <c r="N571" s="16">
        <f t="shared" si="57"/>
        <v>0.10185185185185185</v>
      </c>
    </row>
    <row r="572" spans="1:14" ht="15" customHeight="1" x14ac:dyDescent="0.35">
      <c r="A572" s="80" t="s">
        <v>378</v>
      </c>
      <c r="B572" s="80"/>
      <c r="C572" s="80"/>
      <c r="D572" s="80"/>
      <c r="E572" s="80"/>
      <c r="F572" s="80"/>
      <c r="G572" s="80"/>
      <c r="H572" s="80"/>
      <c r="I572" s="80"/>
      <c r="J572" s="80"/>
      <c r="K572" s="80"/>
      <c r="L572" s="80"/>
      <c r="M572" s="80"/>
      <c r="N572" s="80"/>
    </row>
    <row r="573" spans="1:14" x14ac:dyDescent="0.35">
      <c r="A573" s="59" t="s">
        <v>380</v>
      </c>
      <c r="B573" s="8" t="s">
        <v>5</v>
      </c>
      <c r="C573" s="17" t="s">
        <v>3</v>
      </c>
      <c r="D573" s="18" t="s">
        <v>3</v>
      </c>
      <c r="E573" s="17" t="s">
        <v>3</v>
      </c>
      <c r="F573" s="18" t="s">
        <v>3</v>
      </c>
      <c r="G573" s="17" t="s">
        <v>3</v>
      </c>
      <c r="H573" s="18" t="s">
        <v>3</v>
      </c>
      <c r="I573" s="17" t="s">
        <v>3</v>
      </c>
      <c r="J573" s="18" t="s">
        <v>3</v>
      </c>
      <c r="K573" s="9">
        <v>658</v>
      </c>
      <c r="L573" s="10">
        <v>0.76245654692931619</v>
      </c>
      <c r="M573" s="9">
        <v>306</v>
      </c>
      <c r="N573" s="10">
        <v>0.81382978723404253</v>
      </c>
    </row>
    <row r="574" spans="1:14" x14ac:dyDescent="0.35">
      <c r="A574" s="60"/>
      <c r="B574" s="1" t="s">
        <v>4</v>
      </c>
      <c r="C574" s="19" t="s">
        <v>3</v>
      </c>
      <c r="D574" s="20" t="s">
        <v>3</v>
      </c>
      <c r="E574" s="19" t="s">
        <v>3</v>
      </c>
      <c r="F574" s="20" t="s">
        <v>3</v>
      </c>
      <c r="G574" s="19" t="s">
        <v>3</v>
      </c>
      <c r="H574" s="20" t="s">
        <v>3</v>
      </c>
      <c r="I574" s="19" t="s">
        <v>3</v>
      </c>
      <c r="J574" s="20" t="s">
        <v>3</v>
      </c>
      <c r="K574" s="12">
        <v>29</v>
      </c>
      <c r="L574" s="13">
        <v>3.3603707995365009E-2</v>
      </c>
      <c r="M574" s="12">
        <v>11</v>
      </c>
      <c r="N574" s="13">
        <v>2.9255319148936171E-2</v>
      </c>
    </row>
    <row r="575" spans="1:14" x14ac:dyDescent="0.35">
      <c r="A575" s="60"/>
      <c r="B575" s="1" t="s">
        <v>125</v>
      </c>
      <c r="C575" s="19" t="s">
        <v>3</v>
      </c>
      <c r="D575" s="20" t="s">
        <v>3</v>
      </c>
      <c r="E575" s="19" t="s">
        <v>3</v>
      </c>
      <c r="F575" s="20" t="s">
        <v>3</v>
      </c>
      <c r="G575" s="19" t="s">
        <v>3</v>
      </c>
      <c r="H575" s="20" t="s">
        <v>3</v>
      </c>
      <c r="I575" s="19" t="s">
        <v>3</v>
      </c>
      <c r="J575" s="20" t="s">
        <v>3</v>
      </c>
      <c r="K575" s="12">
        <v>49</v>
      </c>
      <c r="L575" s="13">
        <v>5.6778679026651215E-2</v>
      </c>
      <c r="M575" s="12">
        <v>19</v>
      </c>
      <c r="N575" s="13">
        <v>5.0531914893617025E-2</v>
      </c>
    </row>
    <row r="576" spans="1:14" x14ac:dyDescent="0.35">
      <c r="A576" s="61"/>
      <c r="B576" s="4" t="s">
        <v>381</v>
      </c>
      <c r="C576" s="5" t="s">
        <v>3</v>
      </c>
      <c r="D576" s="6" t="s">
        <v>3</v>
      </c>
      <c r="E576" s="5" t="s">
        <v>3</v>
      </c>
      <c r="F576" s="6" t="s">
        <v>3</v>
      </c>
      <c r="G576" s="5" t="s">
        <v>3</v>
      </c>
      <c r="H576" s="6" t="s">
        <v>3</v>
      </c>
      <c r="I576" s="5" t="s">
        <v>3</v>
      </c>
      <c r="J576" s="41" t="s">
        <v>3</v>
      </c>
      <c r="K576" s="15">
        <v>127</v>
      </c>
      <c r="L576" s="16">
        <v>0.14716106604866744</v>
      </c>
      <c r="M576" s="15">
        <v>40</v>
      </c>
      <c r="N576" s="16">
        <v>0.10638297872340426</v>
      </c>
    </row>
    <row r="577" spans="1:14" ht="24" x14ac:dyDescent="0.35">
      <c r="A577" s="59" t="s">
        <v>390</v>
      </c>
      <c r="B577" s="7" t="s">
        <v>382</v>
      </c>
      <c r="C577" s="17" t="s">
        <v>3</v>
      </c>
      <c r="D577" s="18" t="s">
        <v>3</v>
      </c>
      <c r="E577" s="17" t="s">
        <v>3</v>
      </c>
      <c r="F577" s="18" t="s">
        <v>3</v>
      </c>
      <c r="G577" s="17" t="s">
        <v>3</v>
      </c>
      <c r="H577" s="18" t="s">
        <v>3</v>
      </c>
      <c r="I577" s="17" t="s">
        <v>3</v>
      </c>
      <c r="J577" s="18" t="s">
        <v>3</v>
      </c>
      <c r="K577" s="9">
        <v>20</v>
      </c>
      <c r="L577" s="10">
        <f>K577/K$575</f>
        <v>0.40816326530612246</v>
      </c>
      <c r="M577" s="9">
        <v>1</v>
      </c>
      <c r="N577" s="10">
        <v>2.5641025641025644E-2</v>
      </c>
    </row>
    <row r="578" spans="1:14" x14ac:dyDescent="0.35">
      <c r="A578" s="60"/>
      <c r="B578" s="11" t="s">
        <v>383</v>
      </c>
      <c r="C578" s="19" t="s">
        <v>3</v>
      </c>
      <c r="D578" s="20" t="s">
        <v>3</v>
      </c>
      <c r="E578" s="19" t="s">
        <v>3</v>
      </c>
      <c r="F578" s="20" t="s">
        <v>3</v>
      </c>
      <c r="G578" s="19" t="s">
        <v>3</v>
      </c>
      <c r="H578" s="20" t="s">
        <v>3</v>
      </c>
      <c r="I578" s="19" t="s">
        <v>3</v>
      </c>
      <c r="J578" s="20" t="s">
        <v>3</v>
      </c>
      <c r="K578" s="12">
        <v>9</v>
      </c>
      <c r="L578" s="13">
        <f t="shared" ref="L578:L586" si="58">K578/K$575</f>
        <v>0.18367346938775511</v>
      </c>
      <c r="M578" s="12">
        <v>4</v>
      </c>
      <c r="N578" s="13">
        <v>0.10256410256410257</v>
      </c>
    </row>
    <row r="579" spans="1:14" x14ac:dyDescent="0.35">
      <c r="A579" s="60"/>
      <c r="B579" s="11" t="s">
        <v>384</v>
      </c>
      <c r="C579" s="19" t="s">
        <v>3</v>
      </c>
      <c r="D579" s="20" t="s">
        <v>3</v>
      </c>
      <c r="E579" s="19" t="s">
        <v>3</v>
      </c>
      <c r="F579" s="20" t="s">
        <v>3</v>
      </c>
      <c r="G579" s="19" t="s">
        <v>3</v>
      </c>
      <c r="H579" s="20" t="s">
        <v>3</v>
      </c>
      <c r="I579" s="19" t="s">
        <v>3</v>
      </c>
      <c r="J579" s="20" t="s">
        <v>3</v>
      </c>
      <c r="K579" s="12">
        <v>16</v>
      </c>
      <c r="L579" s="13">
        <f t="shared" si="58"/>
        <v>0.32653061224489793</v>
      </c>
      <c r="M579" s="12">
        <v>6</v>
      </c>
      <c r="N579" s="13">
        <v>0.15384615384615385</v>
      </c>
    </row>
    <row r="580" spans="1:14" x14ac:dyDescent="0.35">
      <c r="A580" s="60"/>
      <c r="B580" s="11" t="s">
        <v>385</v>
      </c>
      <c r="C580" s="19" t="s">
        <v>3</v>
      </c>
      <c r="D580" s="20" t="s">
        <v>3</v>
      </c>
      <c r="E580" s="19" t="s">
        <v>3</v>
      </c>
      <c r="F580" s="20" t="s">
        <v>3</v>
      </c>
      <c r="G580" s="19" t="s">
        <v>3</v>
      </c>
      <c r="H580" s="20" t="s">
        <v>3</v>
      </c>
      <c r="I580" s="19" t="s">
        <v>3</v>
      </c>
      <c r="J580" s="20" t="s">
        <v>3</v>
      </c>
      <c r="K580" s="12">
        <v>23</v>
      </c>
      <c r="L580" s="13">
        <f t="shared" si="58"/>
        <v>0.46938775510204084</v>
      </c>
      <c r="M580" s="12">
        <v>5</v>
      </c>
      <c r="N580" s="13">
        <v>0.12820512820512822</v>
      </c>
    </row>
    <row r="581" spans="1:14" x14ac:dyDescent="0.35">
      <c r="A581" s="60"/>
      <c r="B581" s="11" t="s">
        <v>366</v>
      </c>
      <c r="C581" s="19" t="s">
        <v>3</v>
      </c>
      <c r="D581" s="20" t="s">
        <v>3</v>
      </c>
      <c r="E581" s="19" t="s">
        <v>3</v>
      </c>
      <c r="F581" s="20" t="s">
        <v>3</v>
      </c>
      <c r="G581" s="19" t="s">
        <v>3</v>
      </c>
      <c r="H581" s="20" t="s">
        <v>3</v>
      </c>
      <c r="I581" s="19" t="s">
        <v>3</v>
      </c>
      <c r="J581" s="20" t="s">
        <v>3</v>
      </c>
      <c r="K581" s="12">
        <v>5</v>
      </c>
      <c r="L581" s="13">
        <f t="shared" si="58"/>
        <v>0.10204081632653061</v>
      </c>
      <c r="M581" s="12">
        <v>2</v>
      </c>
      <c r="N581" s="13">
        <v>5.1282051282051287E-2</v>
      </c>
    </row>
    <row r="582" spans="1:14" x14ac:dyDescent="0.35">
      <c r="A582" s="60"/>
      <c r="B582" s="11" t="s">
        <v>386</v>
      </c>
      <c r="C582" s="19" t="s">
        <v>3</v>
      </c>
      <c r="D582" s="20" t="s">
        <v>3</v>
      </c>
      <c r="E582" s="19" t="s">
        <v>3</v>
      </c>
      <c r="F582" s="20" t="s">
        <v>3</v>
      </c>
      <c r="G582" s="19" t="s">
        <v>3</v>
      </c>
      <c r="H582" s="20" t="s">
        <v>3</v>
      </c>
      <c r="I582" s="19" t="s">
        <v>3</v>
      </c>
      <c r="J582" s="20" t="s">
        <v>3</v>
      </c>
      <c r="K582" s="12">
        <v>18</v>
      </c>
      <c r="L582" s="13">
        <f t="shared" si="58"/>
        <v>0.36734693877551022</v>
      </c>
      <c r="M582" s="12">
        <v>11</v>
      </c>
      <c r="N582" s="13">
        <v>0.28205128205128205</v>
      </c>
    </row>
    <row r="583" spans="1:14" x14ac:dyDescent="0.35">
      <c r="A583" s="60"/>
      <c r="B583" s="11" t="s">
        <v>387</v>
      </c>
      <c r="C583" s="19" t="s">
        <v>3</v>
      </c>
      <c r="D583" s="20" t="s">
        <v>3</v>
      </c>
      <c r="E583" s="19" t="s">
        <v>3</v>
      </c>
      <c r="F583" s="20" t="s">
        <v>3</v>
      </c>
      <c r="G583" s="19" t="s">
        <v>3</v>
      </c>
      <c r="H583" s="20" t="s">
        <v>3</v>
      </c>
      <c r="I583" s="19" t="s">
        <v>3</v>
      </c>
      <c r="J583" s="20" t="s">
        <v>3</v>
      </c>
      <c r="K583" s="12">
        <v>12</v>
      </c>
      <c r="L583" s="13">
        <f t="shared" si="58"/>
        <v>0.24489795918367346</v>
      </c>
      <c r="M583" s="12">
        <v>2</v>
      </c>
      <c r="N583" s="13">
        <v>5.1282051282051287E-2</v>
      </c>
    </row>
    <row r="584" spans="1:14" x14ac:dyDescent="0.35">
      <c r="A584" s="60"/>
      <c r="B584" s="11" t="s">
        <v>388</v>
      </c>
      <c r="C584" s="19" t="s">
        <v>3</v>
      </c>
      <c r="D584" s="20" t="s">
        <v>3</v>
      </c>
      <c r="E584" s="19" t="s">
        <v>3</v>
      </c>
      <c r="F584" s="20" t="s">
        <v>3</v>
      </c>
      <c r="G584" s="19" t="s">
        <v>3</v>
      </c>
      <c r="H584" s="20" t="s">
        <v>3</v>
      </c>
      <c r="I584" s="19" t="s">
        <v>3</v>
      </c>
      <c r="J584" s="20" t="s">
        <v>3</v>
      </c>
      <c r="K584" s="12">
        <v>6</v>
      </c>
      <c r="L584" s="13">
        <f t="shared" si="58"/>
        <v>0.12244897959183673</v>
      </c>
      <c r="M584" s="12">
        <v>1</v>
      </c>
      <c r="N584" s="13">
        <v>2.5641025641025644E-2</v>
      </c>
    </row>
    <row r="585" spans="1:14" x14ac:dyDescent="0.35">
      <c r="A585" s="60"/>
      <c r="B585" s="11" t="s">
        <v>389</v>
      </c>
      <c r="C585" s="19" t="s">
        <v>3</v>
      </c>
      <c r="D585" s="20" t="s">
        <v>3</v>
      </c>
      <c r="E585" s="19" t="s">
        <v>3</v>
      </c>
      <c r="F585" s="20" t="s">
        <v>3</v>
      </c>
      <c r="G585" s="19" t="s">
        <v>3</v>
      </c>
      <c r="H585" s="20" t="s">
        <v>3</v>
      </c>
      <c r="I585" s="19" t="s">
        <v>3</v>
      </c>
      <c r="J585" s="20" t="s">
        <v>3</v>
      </c>
      <c r="K585" s="12">
        <v>4</v>
      </c>
      <c r="L585" s="13">
        <f t="shared" si="58"/>
        <v>8.1632653061224483E-2</v>
      </c>
      <c r="M585" s="12">
        <v>1</v>
      </c>
      <c r="N585" s="13">
        <v>2.5641025641025644E-2</v>
      </c>
    </row>
    <row r="586" spans="1:14" x14ac:dyDescent="0.35">
      <c r="A586" s="61"/>
      <c r="B586" s="14" t="s">
        <v>120</v>
      </c>
      <c r="C586" s="5" t="s">
        <v>3</v>
      </c>
      <c r="D586" s="6" t="s">
        <v>3</v>
      </c>
      <c r="E586" s="5" t="s">
        <v>3</v>
      </c>
      <c r="F586" s="6" t="s">
        <v>3</v>
      </c>
      <c r="G586" s="5" t="s">
        <v>3</v>
      </c>
      <c r="H586" s="6" t="s">
        <v>3</v>
      </c>
      <c r="I586" s="5" t="s">
        <v>3</v>
      </c>
      <c r="J586" s="41" t="s">
        <v>3</v>
      </c>
      <c r="K586" s="15">
        <v>16</v>
      </c>
      <c r="L586" s="16">
        <f t="shared" si="58"/>
        <v>0.32653061224489793</v>
      </c>
      <c r="M586" s="15">
        <v>6</v>
      </c>
      <c r="N586" s="16">
        <v>0.15384615384615385</v>
      </c>
    </row>
    <row r="587" spans="1:14" x14ac:dyDescent="0.35">
      <c r="A587" s="59" t="s">
        <v>391</v>
      </c>
      <c r="B587" s="1" t="s">
        <v>383</v>
      </c>
      <c r="C587" s="17" t="s">
        <v>3</v>
      </c>
      <c r="D587" s="18" t="s">
        <v>3</v>
      </c>
      <c r="E587" s="17" t="s">
        <v>3</v>
      </c>
      <c r="F587" s="18" t="s">
        <v>3</v>
      </c>
      <c r="G587" s="17" t="s">
        <v>3</v>
      </c>
      <c r="H587" s="18" t="s">
        <v>3</v>
      </c>
      <c r="I587" s="17" t="s">
        <v>3</v>
      </c>
      <c r="J587" s="18" t="s">
        <v>3</v>
      </c>
      <c r="K587" s="9">
        <v>1</v>
      </c>
      <c r="L587" s="10">
        <f>K587/K$574</f>
        <v>3.4482758620689655E-2</v>
      </c>
      <c r="M587" s="9">
        <v>1</v>
      </c>
      <c r="N587" s="10">
        <v>5.8823529411764712E-2</v>
      </c>
    </row>
    <row r="588" spans="1:14" x14ac:dyDescent="0.35">
      <c r="A588" s="60"/>
      <c r="B588" s="1" t="s">
        <v>384</v>
      </c>
      <c r="C588" s="19" t="s">
        <v>3</v>
      </c>
      <c r="D588" s="20" t="s">
        <v>3</v>
      </c>
      <c r="E588" s="19" t="s">
        <v>3</v>
      </c>
      <c r="F588" s="20" t="s">
        <v>3</v>
      </c>
      <c r="G588" s="19" t="s">
        <v>3</v>
      </c>
      <c r="H588" s="20" t="s">
        <v>3</v>
      </c>
      <c r="I588" s="19" t="s">
        <v>3</v>
      </c>
      <c r="J588" s="20" t="s">
        <v>3</v>
      </c>
      <c r="K588" s="12">
        <v>3</v>
      </c>
      <c r="L588" s="13">
        <f t="shared" ref="L588:L595" si="59">K588/K$574</f>
        <v>0.10344827586206896</v>
      </c>
      <c r="M588" s="12">
        <v>4</v>
      </c>
      <c r="N588" s="13">
        <v>0.23529411764705885</v>
      </c>
    </row>
    <row r="589" spans="1:14" x14ac:dyDescent="0.35">
      <c r="A589" s="60"/>
      <c r="B589" s="1" t="s">
        <v>385</v>
      </c>
      <c r="C589" s="19" t="s">
        <v>3</v>
      </c>
      <c r="D589" s="20" t="s">
        <v>3</v>
      </c>
      <c r="E589" s="19" t="s">
        <v>3</v>
      </c>
      <c r="F589" s="20" t="s">
        <v>3</v>
      </c>
      <c r="G589" s="19" t="s">
        <v>3</v>
      </c>
      <c r="H589" s="20" t="s">
        <v>3</v>
      </c>
      <c r="I589" s="19" t="s">
        <v>3</v>
      </c>
      <c r="J589" s="20" t="s">
        <v>3</v>
      </c>
      <c r="K589" s="12">
        <v>2</v>
      </c>
      <c r="L589" s="13">
        <f t="shared" si="59"/>
        <v>6.8965517241379309E-2</v>
      </c>
      <c r="M589" s="12">
        <v>1</v>
      </c>
      <c r="N589" s="13">
        <v>5.8823529411764712E-2</v>
      </c>
    </row>
    <row r="590" spans="1:14" x14ac:dyDescent="0.35">
      <c r="A590" s="60"/>
      <c r="B590" s="1" t="s">
        <v>366</v>
      </c>
      <c r="C590" s="19" t="s">
        <v>3</v>
      </c>
      <c r="D590" s="20" t="s">
        <v>3</v>
      </c>
      <c r="E590" s="19" t="s">
        <v>3</v>
      </c>
      <c r="F590" s="20" t="s">
        <v>3</v>
      </c>
      <c r="G590" s="19" t="s">
        <v>3</v>
      </c>
      <c r="H590" s="20" t="s">
        <v>3</v>
      </c>
      <c r="I590" s="19" t="s">
        <v>3</v>
      </c>
      <c r="J590" s="20" t="s">
        <v>3</v>
      </c>
      <c r="K590" s="19" t="s">
        <v>3</v>
      </c>
      <c r="L590" s="20" t="s">
        <v>3</v>
      </c>
      <c r="M590" s="19">
        <v>1</v>
      </c>
      <c r="N590" s="20">
        <v>5.8823529411764712E-2</v>
      </c>
    </row>
    <row r="591" spans="1:14" x14ac:dyDescent="0.35">
      <c r="A591" s="60"/>
      <c r="B591" s="1" t="s">
        <v>392</v>
      </c>
      <c r="C591" s="19" t="s">
        <v>3</v>
      </c>
      <c r="D591" s="20" t="s">
        <v>3</v>
      </c>
      <c r="E591" s="19" t="s">
        <v>3</v>
      </c>
      <c r="F591" s="20" t="s">
        <v>3</v>
      </c>
      <c r="G591" s="19" t="s">
        <v>3</v>
      </c>
      <c r="H591" s="20" t="s">
        <v>3</v>
      </c>
      <c r="I591" s="19" t="s">
        <v>3</v>
      </c>
      <c r="J591" s="20" t="s">
        <v>3</v>
      </c>
      <c r="K591" s="12">
        <v>11</v>
      </c>
      <c r="L591" s="13">
        <f t="shared" si="59"/>
        <v>0.37931034482758619</v>
      </c>
      <c r="M591" s="12">
        <v>6</v>
      </c>
      <c r="N591" s="13">
        <v>0.35294117647058826</v>
      </c>
    </row>
    <row r="592" spans="1:14" x14ac:dyDescent="0.35">
      <c r="A592" s="60"/>
      <c r="B592" s="1" t="s">
        <v>393</v>
      </c>
      <c r="C592" s="19" t="s">
        <v>3</v>
      </c>
      <c r="D592" s="20" t="s">
        <v>3</v>
      </c>
      <c r="E592" s="19" t="s">
        <v>3</v>
      </c>
      <c r="F592" s="20" t="s">
        <v>3</v>
      </c>
      <c r="G592" s="19" t="s">
        <v>3</v>
      </c>
      <c r="H592" s="20" t="s">
        <v>3</v>
      </c>
      <c r="I592" s="19" t="s">
        <v>3</v>
      </c>
      <c r="J592" s="20" t="s">
        <v>3</v>
      </c>
      <c r="K592" s="12">
        <v>3</v>
      </c>
      <c r="L592" s="13">
        <f t="shared" si="59"/>
        <v>0.10344827586206896</v>
      </c>
      <c r="M592" s="19" t="s">
        <v>3</v>
      </c>
      <c r="N592" s="20" t="s">
        <v>3</v>
      </c>
    </row>
    <row r="593" spans="1:14" x14ac:dyDescent="0.35">
      <c r="A593" s="60"/>
      <c r="B593" s="11" t="s">
        <v>388</v>
      </c>
      <c r="C593" s="19" t="s">
        <v>3</v>
      </c>
      <c r="D593" s="20" t="s">
        <v>3</v>
      </c>
      <c r="E593" s="19" t="s">
        <v>3</v>
      </c>
      <c r="F593" s="20" t="s">
        <v>3</v>
      </c>
      <c r="G593" s="19" t="s">
        <v>3</v>
      </c>
      <c r="H593" s="20" t="s">
        <v>3</v>
      </c>
      <c r="I593" s="19" t="s">
        <v>3</v>
      </c>
      <c r="J593" s="20" t="s">
        <v>3</v>
      </c>
      <c r="K593" s="12">
        <v>1</v>
      </c>
      <c r="L593" s="13">
        <f t="shared" si="59"/>
        <v>3.4482758620689655E-2</v>
      </c>
      <c r="M593" s="19" t="s">
        <v>3</v>
      </c>
      <c r="N593" s="20" t="s">
        <v>3</v>
      </c>
    </row>
    <row r="594" spans="1:14" x14ac:dyDescent="0.35">
      <c r="A594" s="60"/>
      <c r="B594" s="1" t="s">
        <v>394</v>
      </c>
      <c r="C594" s="19" t="s">
        <v>3</v>
      </c>
      <c r="D594" s="20" t="s">
        <v>3</v>
      </c>
      <c r="E594" s="19" t="s">
        <v>3</v>
      </c>
      <c r="F594" s="20" t="s">
        <v>3</v>
      </c>
      <c r="G594" s="19" t="s">
        <v>3</v>
      </c>
      <c r="H594" s="20" t="s">
        <v>3</v>
      </c>
      <c r="I594" s="19" t="s">
        <v>3</v>
      </c>
      <c r="J594" s="20" t="s">
        <v>3</v>
      </c>
      <c r="K594" s="12">
        <v>1</v>
      </c>
      <c r="L594" s="13">
        <f t="shared" si="59"/>
        <v>3.4482758620689655E-2</v>
      </c>
      <c r="M594" s="12">
        <v>1</v>
      </c>
      <c r="N594" s="13">
        <v>5.8823529411764712E-2</v>
      </c>
    </row>
    <row r="595" spans="1:14" x14ac:dyDescent="0.35">
      <c r="A595" s="61"/>
      <c r="B595" s="14" t="s">
        <v>120</v>
      </c>
      <c r="C595" s="5" t="s">
        <v>3</v>
      </c>
      <c r="D595" s="6" t="s">
        <v>3</v>
      </c>
      <c r="E595" s="5" t="s">
        <v>3</v>
      </c>
      <c r="F595" s="6" t="s">
        <v>3</v>
      </c>
      <c r="G595" s="5" t="s">
        <v>3</v>
      </c>
      <c r="H595" s="6" t="s">
        <v>3</v>
      </c>
      <c r="I595" s="5" t="s">
        <v>3</v>
      </c>
      <c r="J595" s="6" t="s">
        <v>3</v>
      </c>
      <c r="K595" s="15">
        <v>14</v>
      </c>
      <c r="L595" s="16">
        <f t="shared" si="59"/>
        <v>0.48275862068965519</v>
      </c>
      <c r="M595" s="15">
        <v>3</v>
      </c>
      <c r="N595" s="16">
        <v>0.17647058823529413</v>
      </c>
    </row>
    <row r="596" spans="1:14" ht="12.75" customHeight="1" x14ac:dyDescent="0.35">
      <c r="A596" s="80" t="s">
        <v>379</v>
      </c>
      <c r="B596" s="80"/>
      <c r="C596" s="80"/>
      <c r="D596" s="80"/>
      <c r="E596" s="80"/>
      <c r="F596" s="80"/>
      <c r="G596" s="80"/>
      <c r="H596" s="80"/>
      <c r="I596" s="80"/>
      <c r="J596" s="80"/>
      <c r="K596" s="80"/>
      <c r="L596" s="80"/>
      <c r="M596" s="80"/>
      <c r="N596" s="80"/>
    </row>
    <row r="597" spans="1:14" x14ac:dyDescent="0.35">
      <c r="A597" s="59" t="s">
        <v>110</v>
      </c>
      <c r="B597" s="1" t="s">
        <v>111</v>
      </c>
      <c r="C597" s="9">
        <v>450</v>
      </c>
      <c r="D597" s="13">
        <v>0.32991202346041054</v>
      </c>
      <c r="E597" s="9">
        <v>375</v>
      </c>
      <c r="F597" s="13">
        <v>0.22838002436053592</v>
      </c>
      <c r="G597" s="12">
        <v>750</v>
      </c>
      <c r="H597" s="13">
        <v>0.34899953466728711</v>
      </c>
      <c r="I597" s="9">
        <v>322</v>
      </c>
      <c r="J597" s="10">
        <v>0.3147605083088954</v>
      </c>
      <c r="K597" s="9">
        <v>361</v>
      </c>
      <c r="L597" s="10">
        <f>K597/SUM($K$597:$K$602)</f>
        <v>0.25086865879082698</v>
      </c>
      <c r="M597" s="17">
        <v>230</v>
      </c>
      <c r="N597" s="18">
        <v>0.38205980066445183</v>
      </c>
    </row>
    <row r="598" spans="1:14" x14ac:dyDescent="0.35">
      <c r="A598" s="60"/>
      <c r="B598" s="1" t="s">
        <v>112</v>
      </c>
      <c r="C598" s="12">
        <v>792</v>
      </c>
      <c r="D598" s="13">
        <v>0.58064516129032262</v>
      </c>
      <c r="E598" s="12">
        <v>1054</v>
      </c>
      <c r="F598" s="13">
        <v>0.64190012180267952</v>
      </c>
      <c r="G598" s="12">
        <v>1238</v>
      </c>
      <c r="H598" s="13">
        <v>0.57608189855746861</v>
      </c>
      <c r="I598" s="12">
        <v>615</v>
      </c>
      <c r="J598" s="13">
        <v>0.60117302052785926</v>
      </c>
      <c r="K598" s="12">
        <v>921</v>
      </c>
      <c r="L598" s="13">
        <f t="shared" ref="L598:L602" si="60">K598/SUM($K$597:$K$602)</f>
        <v>0.64002779708130642</v>
      </c>
      <c r="M598" s="19">
        <v>314</v>
      </c>
      <c r="N598" s="20">
        <v>0.52159468438538203</v>
      </c>
    </row>
    <row r="599" spans="1:14" x14ac:dyDescent="0.35">
      <c r="A599" s="60"/>
      <c r="B599" s="1" t="s">
        <v>113</v>
      </c>
      <c r="C599" s="12">
        <v>82</v>
      </c>
      <c r="D599" s="13">
        <v>6.0117302052785926E-2</v>
      </c>
      <c r="E599" s="12">
        <v>139</v>
      </c>
      <c r="F599" s="13">
        <v>8.4652862362971981E-2</v>
      </c>
      <c r="G599" s="12">
        <v>113</v>
      </c>
      <c r="H599" s="13">
        <v>5.2582596556537922E-2</v>
      </c>
      <c r="I599" s="12">
        <v>57</v>
      </c>
      <c r="J599" s="13">
        <v>5.5718475073313775E-2</v>
      </c>
      <c r="K599" s="12">
        <v>109</v>
      </c>
      <c r="L599" s="13">
        <f t="shared" si="60"/>
        <v>7.5747046560111192E-2</v>
      </c>
      <c r="M599" s="19">
        <v>40</v>
      </c>
      <c r="N599" s="20">
        <v>6.6445182724252497E-2</v>
      </c>
    </row>
    <row r="600" spans="1:14" x14ac:dyDescent="0.35">
      <c r="A600" s="60"/>
      <c r="B600" s="1" t="s">
        <v>114</v>
      </c>
      <c r="C600" s="12">
        <v>29</v>
      </c>
      <c r="D600" s="13">
        <v>2.1260997067448679E-2</v>
      </c>
      <c r="E600" s="12">
        <v>35</v>
      </c>
      <c r="F600" s="13">
        <v>2.1315468940316683E-2</v>
      </c>
      <c r="G600" s="12">
        <v>18</v>
      </c>
      <c r="H600" s="13">
        <v>8.3759888320148902E-3</v>
      </c>
      <c r="I600" s="12">
        <v>15</v>
      </c>
      <c r="J600" s="13">
        <v>1.466275659824047E-2</v>
      </c>
      <c r="K600" s="12">
        <v>29</v>
      </c>
      <c r="L600" s="13">
        <f t="shared" si="60"/>
        <v>2.0152883947185545E-2</v>
      </c>
      <c r="M600" s="19">
        <v>10</v>
      </c>
      <c r="N600" s="20">
        <v>1.6611295681063124E-2</v>
      </c>
    </row>
    <row r="601" spans="1:14" x14ac:dyDescent="0.35">
      <c r="A601" s="60"/>
      <c r="B601" s="1" t="s">
        <v>115</v>
      </c>
      <c r="C601" s="12">
        <v>8</v>
      </c>
      <c r="D601" s="13">
        <v>5.8651026392961877E-3</v>
      </c>
      <c r="E601" s="12">
        <v>33</v>
      </c>
      <c r="F601" s="13">
        <v>2.0097442143727166E-2</v>
      </c>
      <c r="G601" s="12">
        <v>18</v>
      </c>
      <c r="H601" s="13">
        <v>8.3759888320148902E-3</v>
      </c>
      <c r="I601" s="12">
        <v>12</v>
      </c>
      <c r="J601" s="13">
        <v>1.1730205278592375E-2</v>
      </c>
      <c r="K601" s="12">
        <v>10</v>
      </c>
      <c r="L601" s="13">
        <f t="shared" si="60"/>
        <v>6.9492703266157054E-3</v>
      </c>
      <c r="M601" s="19">
        <v>8</v>
      </c>
      <c r="N601" s="20">
        <v>1.3289036544850499E-2</v>
      </c>
    </row>
    <row r="602" spans="1:14" x14ac:dyDescent="0.35">
      <c r="A602" s="60"/>
      <c r="B602" s="1" t="s">
        <v>116</v>
      </c>
      <c r="C602" s="12">
        <v>3</v>
      </c>
      <c r="D602" s="13">
        <v>2.1994134897360706E-3</v>
      </c>
      <c r="E602" s="12">
        <v>6</v>
      </c>
      <c r="F602" s="13">
        <v>3.6540803897685747E-3</v>
      </c>
      <c r="G602" s="12">
        <v>12</v>
      </c>
      <c r="H602" s="13">
        <v>5.5839925546765949E-3</v>
      </c>
      <c r="I602" s="12">
        <v>2</v>
      </c>
      <c r="J602" s="13">
        <v>1.9550342130987292E-3</v>
      </c>
      <c r="K602" s="12">
        <v>9</v>
      </c>
      <c r="L602" s="13">
        <f t="shared" si="60"/>
        <v>6.2543432939541352E-3</v>
      </c>
      <c r="M602" s="19">
        <v>0</v>
      </c>
      <c r="N602" s="20">
        <v>0</v>
      </c>
    </row>
    <row r="603" spans="1:14" x14ac:dyDescent="0.35">
      <c r="A603" s="59" t="s">
        <v>117</v>
      </c>
      <c r="B603" s="8" t="s">
        <v>118</v>
      </c>
      <c r="C603" s="9">
        <v>560</v>
      </c>
      <c r="D603" s="10">
        <v>0.41237113402061853</v>
      </c>
      <c r="E603" s="9">
        <v>677</v>
      </c>
      <c r="F603" s="10">
        <v>0.41305674191580233</v>
      </c>
      <c r="G603" s="9">
        <v>900</v>
      </c>
      <c r="H603" s="10">
        <v>0.41958041958041958</v>
      </c>
      <c r="I603" s="9">
        <v>406</v>
      </c>
      <c r="J603" s="10">
        <v>0.3988212180746562</v>
      </c>
      <c r="K603" s="9">
        <v>600</v>
      </c>
      <c r="L603" s="10">
        <v>0.41695621959694235</v>
      </c>
      <c r="M603" s="17">
        <v>239</v>
      </c>
      <c r="N603" s="18">
        <v>0.39700000000000002</v>
      </c>
    </row>
    <row r="604" spans="1:14" x14ac:dyDescent="0.35">
      <c r="A604" s="60"/>
      <c r="B604" s="1" t="s">
        <v>119</v>
      </c>
      <c r="C604" s="12">
        <v>798</v>
      </c>
      <c r="D604" s="13">
        <v>0.58762886597938147</v>
      </c>
      <c r="E604" s="12">
        <v>962</v>
      </c>
      <c r="F604" s="13">
        <v>0.58694325808419767</v>
      </c>
      <c r="G604" s="12">
        <v>1245</v>
      </c>
      <c r="H604" s="13">
        <v>0.58041958041958042</v>
      </c>
      <c r="I604" s="12">
        <v>593</v>
      </c>
      <c r="J604" s="13">
        <v>0.58251473477406679</v>
      </c>
      <c r="K604" s="12">
        <v>839</v>
      </c>
      <c r="L604" s="13">
        <v>0.58304378040305771</v>
      </c>
      <c r="M604" s="19">
        <v>363</v>
      </c>
      <c r="N604" s="20">
        <v>0.60299999999999998</v>
      </c>
    </row>
    <row r="605" spans="1:14" x14ac:dyDescent="0.35">
      <c r="A605" s="61"/>
      <c r="B605" s="1" t="s">
        <v>120</v>
      </c>
      <c r="C605" s="19" t="s">
        <v>3</v>
      </c>
      <c r="D605" s="20" t="s">
        <v>3</v>
      </c>
      <c r="E605" s="19" t="s">
        <v>3</v>
      </c>
      <c r="F605" s="20" t="s">
        <v>3</v>
      </c>
      <c r="G605" s="19">
        <v>0</v>
      </c>
      <c r="H605" s="20">
        <v>0</v>
      </c>
      <c r="I605" s="19">
        <v>19</v>
      </c>
      <c r="J605" s="20">
        <v>1.8664047151277015E-2</v>
      </c>
      <c r="K605" s="19" t="s">
        <v>3</v>
      </c>
      <c r="L605" s="20" t="s">
        <v>3</v>
      </c>
      <c r="M605" s="19" t="s">
        <v>3</v>
      </c>
      <c r="N605" s="20" t="s">
        <v>3</v>
      </c>
    </row>
    <row r="606" spans="1:14" x14ac:dyDescent="0.35">
      <c r="A606" s="59" t="s">
        <v>121</v>
      </c>
      <c r="B606" s="8" t="s">
        <v>5</v>
      </c>
      <c r="C606" s="17" t="s">
        <v>3</v>
      </c>
      <c r="D606" s="18" t="s">
        <v>3</v>
      </c>
      <c r="E606" s="17" t="s">
        <v>3</v>
      </c>
      <c r="F606" s="18" t="s">
        <v>3</v>
      </c>
      <c r="G606" s="9">
        <v>168</v>
      </c>
      <c r="H606" s="10">
        <v>7.8248719142990225E-2</v>
      </c>
      <c r="I606" s="9">
        <v>144</v>
      </c>
      <c r="J606" s="10">
        <v>0.14090019569471623</v>
      </c>
      <c r="K606" s="9">
        <v>147</v>
      </c>
      <c r="L606" s="10">
        <v>0.17172897196261683</v>
      </c>
      <c r="M606" s="9">
        <v>32</v>
      </c>
      <c r="N606" s="10">
        <v>8.4880636604774545E-2</v>
      </c>
    </row>
    <row r="607" spans="1:14" x14ac:dyDescent="0.35">
      <c r="A607" s="60"/>
      <c r="B607" s="1" t="s">
        <v>4</v>
      </c>
      <c r="C607" s="19" t="s">
        <v>3</v>
      </c>
      <c r="D607" s="20" t="s">
        <v>3</v>
      </c>
      <c r="E607" s="19" t="s">
        <v>3</v>
      </c>
      <c r="F607" s="20" t="s">
        <v>3</v>
      </c>
      <c r="G607" s="12">
        <v>1812</v>
      </c>
      <c r="H607" s="13">
        <v>0.84396832789939458</v>
      </c>
      <c r="I607" s="12">
        <v>828</v>
      </c>
      <c r="J607" s="13">
        <v>0.81017612524461835</v>
      </c>
      <c r="K607" s="12">
        <v>638</v>
      </c>
      <c r="L607" s="13">
        <v>0.74532710280373837</v>
      </c>
      <c r="M607" s="12">
        <v>265</v>
      </c>
      <c r="N607" s="13">
        <v>0.70291777188328908</v>
      </c>
    </row>
    <row r="608" spans="1:14" x14ac:dyDescent="0.35">
      <c r="A608" s="61"/>
      <c r="B608" s="4" t="s">
        <v>15</v>
      </c>
      <c r="C608" s="5" t="s">
        <v>3</v>
      </c>
      <c r="D608" s="6" t="s">
        <v>3</v>
      </c>
      <c r="E608" s="5" t="s">
        <v>3</v>
      </c>
      <c r="F608" s="6" t="s">
        <v>3</v>
      </c>
      <c r="G608" s="15">
        <v>167</v>
      </c>
      <c r="H608" s="16">
        <v>7.7782952957615281E-2</v>
      </c>
      <c r="I608" s="15">
        <v>50</v>
      </c>
      <c r="J608" s="16">
        <v>4.8923679060665359E-2</v>
      </c>
      <c r="K608" s="15">
        <v>71</v>
      </c>
      <c r="L608" s="16">
        <v>8.2943925233644855E-2</v>
      </c>
      <c r="M608" s="15">
        <v>80</v>
      </c>
      <c r="N608" s="16">
        <v>0.21220159151193635</v>
      </c>
    </row>
    <row r="609" spans="1:15" x14ac:dyDescent="0.35">
      <c r="A609" s="59" t="s">
        <v>122</v>
      </c>
      <c r="B609" s="8" t="s">
        <v>5</v>
      </c>
      <c r="C609" s="17" t="s">
        <v>3</v>
      </c>
      <c r="D609" s="18" t="s">
        <v>3</v>
      </c>
      <c r="E609" s="9">
        <v>159</v>
      </c>
      <c r="F609" s="10">
        <v>9.6833130328867228E-2</v>
      </c>
      <c r="G609" s="9">
        <v>247</v>
      </c>
      <c r="H609" s="10">
        <v>0.11531279178338001</v>
      </c>
      <c r="I609" s="9">
        <v>133</v>
      </c>
      <c r="J609" s="10">
        <v>0.13052011776251227</v>
      </c>
      <c r="K609" s="9">
        <v>215</v>
      </c>
      <c r="L609" s="10">
        <f>K609/1439</f>
        <v>0.14940931202223767</v>
      </c>
      <c r="M609" s="9">
        <v>77</v>
      </c>
      <c r="N609" s="10">
        <f>M609/602</f>
        <v>0.12790697674418605</v>
      </c>
    </row>
    <row r="610" spans="1:15" x14ac:dyDescent="0.35">
      <c r="A610" s="60">
        <v>0</v>
      </c>
      <c r="B610" s="1" t="s">
        <v>4</v>
      </c>
      <c r="C610" s="19" t="s">
        <v>3</v>
      </c>
      <c r="D610" s="20" t="s">
        <v>3</v>
      </c>
      <c r="E610" s="12">
        <v>1392</v>
      </c>
      <c r="F610" s="13">
        <v>0.84774665042630948</v>
      </c>
      <c r="G610" s="12">
        <v>1837</v>
      </c>
      <c r="H610" s="13">
        <v>0.85760971055088708</v>
      </c>
      <c r="I610" s="12">
        <v>860</v>
      </c>
      <c r="J610" s="13">
        <v>0.84396467124632002</v>
      </c>
      <c r="K610" s="19" t="s">
        <v>3</v>
      </c>
      <c r="L610" s="20" t="s">
        <v>3</v>
      </c>
      <c r="M610" s="19">
        <v>525</v>
      </c>
      <c r="N610" s="20">
        <f>M610/602</f>
        <v>0.87209302325581395</v>
      </c>
    </row>
    <row r="611" spans="1:15" x14ac:dyDescent="0.35">
      <c r="A611" s="60">
        <v>0</v>
      </c>
      <c r="B611" s="1" t="s">
        <v>123</v>
      </c>
      <c r="C611" s="19" t="s">
        <v>3</v>
      </c>
      <c r="D611" s="20" t="s">
        <v>3</v>
      </c>
      <c r="E611" s="12">
        <v>91</v>
      </c>
      <c r="F611" s="13">
        <v>5.542021924482339E-2</v>
      </c>
      <c r="G611" s="12">
        <v>58</v>
      </c>
      <c r="H611" s="13">
        <v>2.7077497665732961E-2</v>
      </c>
      <c r="I611" s="12">
        <v>26</v>
      </c>
      <c r="J611" s="13">
        <v>2.5515210991167811E-2</v>
      </c>
      <c r="K611" s="19" t="s">
        <v>3</v>
      </c>
      <c r="L611" s="20" t="s">
        <v>3</v>
      </c>
      <c r="M611" s="19" t="s">
        <v>3</v>
      </c>
      <c r="N611" s="20" t="s">
        <v>3</v>
      </c>
    </row>
    <row r="612" spans="1:15" x14ac:dyDescent="0.35">
      <c r="A612" s="24"/>
      <c r="B612" s="2"/>
      <c r="C612" s="43"/>
      <c r="D612" s="44"/>
      <c r="E612" s="32"/>
      <c r="F612" s="33"/>
      <c r="G612" s="32"/>
      <c r="H612" s="33"/>
      <c r="I612" s="32"/>
      <c r="J612" s="33"/>
      <c r="K612" s="43"/>
      <c r="L612" s="44"/>
      <c r="M612" s="53" t="s">
        <v>422</v>
      </c>
      <c r="N612" s="54"/>
    </row>
    <row r="613" spans="1:15" x14ac:dyDescent="0.35">
      <c r="A613" s="8" t="s">
        <v>21</v>
      </c>
      <c r="B613" s="8" t="s">
        <v>16</v>
      </c>
      <c r="C613" s="17" t="s">
        <v>3</v>
      </c>
      <c r="D613" s="18" t="s">
        <v>3</v>
      </c>
      <c r="E613" s="9">
        <v>27</v>
      </c>
      <c r="F613" s="10">
        <v>1.6473459426479559E-2</v>
      </c>
      <c r="G613" s="9">
        <v>26</v>
      </c>
      <c r="H613" s="10">
        <v>1.2121212121212121E-2</v>
      </c>
      <c r="I613" s="9">
        <v>11</v>
      </c>
      <c r="J613" s="10">
        <v>1.1011011011011011E-2</v>
      </c>
      <c r="K613" s="9">
        <v>16</v>
      </c>
      <c r="L613" s="10">
        <f>K613/1439</f>
        <v>1.1118832522585128E-2</v>
      </c>
      <c r="M613" s="25">
        <v>3</v>
      </c>
      <c r="N613" s="26">
        <f>M613/602</f>
        <v>4.9833887043189366E-3</v>
      </c>
      <c r="O613" s="13"/>
    </row>
    <row r="614" spans="1:15" x14ac:dyDescent="0.35">
      <c r="A614" s="1" t="s">
        <v>20</v>
      </c>
      <c r="B614" s="1" t="s">
        <v>16</v>
      </c>
      <c r="C614" s="19" t="s">
        <v>3</v>
      </c>
      <c r="D614" s="20" t="s">
        <v>3</v>
      </c>
      <c r="E614" s="12">
        <v>454</v>
      </c>
      <c r="F614" s="13">
        <v>0.27699816961561929</v>
      </c>
      <c r="G614" s="12">
        <v>815</v>
      </c>
      <c r="H614" s="13">
        <v>0.37995337995337997</v>
      </c>
      <c r="I614" s="12">
        <v>311</v>
      </c>
      <c r="J614" s="13">
        <v>0.31131131131131129</v>
      </c>
      <c r="K614" s="12">
        <v>536</v>
      </c>
      <c r="L614" s="13">
        <f t="shared" ref="L614:L617" si="61">K614/1439</f>
        <v>0.3724808895066018</v>
      </c>
      <c r="M614" s="27">
        <v>179</v>
      </c>
      <c r="N614" s="28">
        <f t="shared" ref="N614:N617" si="62">M614/602</f>
        <v>0.29734219269102991</v>
      </c>
    </row>
    <row r="615" spans="1:15" x14ac:dyDescent="0.35">
      <c r="A615" s="1" t="s">
        <v>19</v>
      </c>
      <c r="B615" s="1" t="s">
        <v>16</v>
      </c>
      <c r="C615" s="19" t="s">
        <v>3</v>
      </c>
      <c r="D615" s="20" t="s">
        <v>3</v>
      </c>
      <c r="E615" s="12">
        <v>111</v>
      </c>
      <c r="F615" s="13">
        <v>6.7724222086638197E-2</v>
      </c>
      <c r="G615" s="12">
        <v>156</v>
      </c>
      <c r="H615" s="13">
        <v>7.2727272727272724E-2</v>
      </c>
      <c r="I615" s="12">
        <v>76</v>
      </c>
      <c r="J615" s="13">
        <v>7.6076076076076082E-2</v>
      </c>
      <c r="K615" s="12">
        <v>100</v>
      </c>
      <c r="L615" s="13">
        <f t="shared" si="61"/>
        <v>6.9492703266157058E-2</v>
      </c>
      <c r="M615" s="27">
        <v>55</v>
      </c>
      <c r="N615" s="28">
        <f t="shared" si="62"/>
        <v>9.1362126245847178E-2</v>
      </c>
    </row>
    <row r="616" spans="1:15" x14ac:dyDescent="0.35">
      <c r="A616" s="1" t="s">
        <v>18</v>
      </c>
      <c r="B616" s="1" t="s">
        <v>16</v>
      </c>
      <c r="C616" s="19" t="s">
        <v>3</v>
      </c>
      <c r="D616" s="20" t="s">
        <v>3</v>
      </c>
      <c r="E616" s="12">
        <v>13</v>
      </c>
      <c r="F616" s="13">
        <v>7.9316656497864547E-3</v>
      </c>
      <c r="G616" s="12">
        <v>18</v>
      </c>
      <c r="H616" s="13">
        <v>8.3916083916083916E-3</v>
      </c>
      <c r="I616" s="12">
        <v>7</v>
      </c>
      <c r="J616" s="13">
        <v>7.0070070070070069E-3</v>
      </c>
      <c r="K616" s="12">
        <v>4</v>
      </c>
      <c r="L616" s="13">
        <f t="shared" si="61"/>
        <v>2.7797081306462821E-3</v>
      </c>
      <c r="M616" s="27">
        <v>2</v>
      </c>
      <c r="N616" s="28">
        <f t="shared" si="62"/>
        <v>3.3222591362126247E-3</v>
      </c>
    </row>
    <row r="617" spans="1:15" x14ac:dyDescent="0.35">
      <c r="A617" s="1" t="s">
        <v>10</v>
      </c>
      <c r="B617" s="1" t="s">
        <v>16</v>
      </c>
      <c r="C617" s="19" t="s">
        <v>3</v>
      </c>
      <c r="D617" s="20" t="s">
        <v>3</v>
      </c>
      <c r="E617" s="12">
        <v>882</v>
      </c>
      <c r="F617" s="13">
        <v>0.53813300793166563</v>
      </c>
      <c r="G617" s="12">
        <v>970</v>
      </c>
      <c r="H617" s="13">
        <v>0.45221445221445222</v>
      </c>
      <c r="I617" s="12">
        <v>564</v>
      </c>
      <c r="J617" s="13">
        <v>0.56456456456456461</v>
      </c>
      <c r="K617" s="12">
        <v>631</v>
      </c>
      <c r="L617" s="13">
        <f t="shared" si="61"/>
        <v>0.43849895760945101</v>
      </c>
      <c r="M617" s="27">
        <v>203</v>
      </c>
      <c r="N617" s="28">
        <f t="shared" si="62"/>
        <v>0.33720930232558138</v>
      </c>
    </row>
    <row r="618" spans="1:15" x14ac:dyDescent="0.35">
      <c r="A618" s="1" t="s">
        <v>17</v>
      </c>
      <c r="B618" s="1" t="s">
        <v>16</v>
      </c>
      <c r="C618" s="19" t="s">
        <v>3</v>
      </c>
      <c r="D618" s="20" t="s">
        <v>3</v>
      </c>
      <c r="E618" s="19" t="s">
        <v>3</v>
      </c>
      <c r="F618" s="20" t="s">
        <v>3</v>
      </c>
      <c r="G618" s="19" t="s">
        <v>3</v>
      </c>
      <c r="H618" s="20" t="s">
        <v>3</v>
      </c>
      <c r="I618" s="19">
        <v>57</v>
      </c>
      <c r="J618" s="20">
        <v>5.7057057057057055E-2</v>
      </c>
      <c r="K618" s="19" t="s">
        <v>3</v>
      </c>
      <c r="L618" s="20" t="s">
        <v>3</v>
      </c>
      <c r="M618" s="36" t="s">
        <v>3</v>
      </c>
      <c r="N618" s="37" t="s">
        <v>3</v>
      </c>
    </row>
    <row r="619" spans="1:15" x14ac:dyDescent="0.35">
      <c r="A619" s="4" t="s">
        <v>417</v>
      </c>
      <c r="B619" s="42" t="s">
        <v>16</v>
      </c>
      <c r="C619" s="5"/>
      <c r="D619" s="6"/>
      <c r="E619" s="15"/>
      <c r="F619" s="16"/>
      <c r="G619" s="15"/>
      <c r="H619" s="16"/>
      <c r="I619" s="15"/>
      <c r="J619" s="16"/>
      <c r="K619" s="15"/>
      <c r="L619" s="16"/>
      <c r="M619" s="45">
        <v>28</v>
      </c>
      <c r="N619" s="46">
        <f>M619/602</f>
        <v>4.6511627906976744E-2</v>
      </c>
    </row>
    <row r="620" spans="1:15" ht="12.75" customHeight="1" x14ac:dyDescent="0.35">
      <c r="A620" s="60" t="s">
        <v>14</v>
      </c>
      <c r="B620" s="30" t="s">
        <v>13</v>
      </c>
      <c r="C620" s="12">
        <v>67</v>
      </c>
      <c r="D620" s="13">
        <v>4.9337260677466861E-2</v>
      </c>
      <c r="E620" s="19" t="s">
        <v>3</v>
      </c>
      <c r="F620" s="20" t="s">
        <v>3</v>
      </c>
      <c r="G620" s="19" t="s">
        <v>3</v>
      </c>
      <c r="H620" s="20" t="s">
        <v>3</v>
      </c>
      <c r="I620" s="19" t="s">
        <v>3</v>
      </c>
      <c r="J620" s="20" t="s">
        <v>3</v>
      </c>
      <c r="K620" s="19">
        <v>171</v>
      </c>
      <c r="L620" s="20">
        <f>K620/1439</f>
        <v>0.11883252258512857</v>
      </c>
      <c r="M620" s="36">
        <v>55</v>
      </c>
      <c r="N620" s="37">
        <f>M620/602</f>
        <v>9.1362126245847178E-2</v>
      </c>
    </row>
    <row r="621" spans="1:15" x14ac:dyDescent="0.35">
      <c r="A621" s="60"/>
      <c r="B621" s="1" t="s">
        <v>12</v>
      </c>
      <c r="C621" s="12">
        <v>115</v>
      </c>
      <c r="D621" s="13">
        <v>8.4683357879234172E-2</v>
      </c>
      <c r="E621" s="19" t="s">
        <v>3</v>
      </c>
      <c r="F621" s="20" t="s">
        <v>3</v>
      </c>
      <c r="G621" s="19" t="s">
        <v>3</v>
      </c>
      <c r="H621" s="20" t="s">
        <v>3</v>
      </c>
      <c r="I621" s="19" t="s">
        <v>3</v>
      </c>
      <c r="J621" s="20" t="s">
        <v>3</v>
      </c>
      <c r="K621" s="19" t="s">
        <v>3</v>
      </c>
      <c r="L621" s="20" t="s">
        <v>3</v>
      </c>
      <c r="M621" s="19" t="s">
        <v>3</v>
      </c>
      <c r="N621" s="20" t="s">
        <v>3</v>
      </c>
    </row>
    <row r="622" spans="1:15" x14ac:dyDescent="0.35">
      <c r="A622" s="60"/>
      <c r="B622" s="1" t="s">
        <v>11</v>
      </c>
      <c r="C622" s="12">
        <v>68</v>
      </c>
      <c r="D622" s="13">
        <v>5.0073637702503684E-2</v>
      </c>
      <c r="E622" s="19" t="s">
        <v>3</v>
      </c>
      <c r="F622" s="20" t="s">
        <v>3</v>
      </c>
      <c r="G622" s="19" t="s">
        <v>3</v>
      </c>
      <c r="H622" s="20" t="s">
        <v>3</v>
      </c>
      <c r="I622" s="19" t="s">
        <v>3</v>
      </c>
      <c r="J622" s="20" t="s">
        <v>3</v>
      </c>
      <c r="K622" s="19" t="s">
        <v>3</v>
      </c>
      <c r="L622" s="20" t="s">
        <v>3</v>
      </c>
      <c r="M622" s="19" t="s">
        <v>3</v>
      </c>
      <c r="N622" s="20" t="s">
        <v>3</v>
      </c>
    </row>
    <row r="623" spans="1:15" x14ac:dyDescent="0.35">
      <c r="A623" s="60"/>
      <c r="B623" s="1" t="s">
        <v>10</v>
      </c>
      <c r="C623" s="12">
        <v>621</v>
      </c>
      <c r="D623" s="13">
        <v>0.45729013254786449</v>
      </c>
      <c r="E623" s="19" t="s">
        <v>3</v>
      </c>
      <c r="F623" s="20" t="s">
        <v>3</v>
      </c>
      <c r="G623" s="19" t="s">
        <v>3</v>
      </c>
      <c r="H623" s="20" t="s">
        <v>3</v>
      </c>
      <c r="I623" s="19" t="s">
        <v>3</v>
      </c>
      <c r="J623" s="20" t="s">
        <v>3</v>
      </c>
      <c r="K623" s="19" t="s">
        <v>3</v>
      </c>
      <c r="L623" s="20" t="s">
        <v>3</v>
      </c>
      <c r="M623" s="19" t="s">
        <v>3</v>
      </c>
      <c r="N623" s="20" t="s">
        <v>3</v>
      </c>
    </row>
    <row r="624" spans="1:15" x14ac:dyDescent="0.35">
      <c r="A624" s="60"/>
      <c r="B624" s="1" t="s">
        <v>9</v>
      </c>
      <c r="C624" s="12">
        <v>363</v>
      </c>
      <c r="D624" s="13">
        <v>0.26730486008836524</v>
      </c>
      <c r="E624" s="19" t="s">
        <v>3</v>
      </c>
      <c r="F624" s="20" t="s">
        <v>3</v>
      </c>
      <c r="G624" s="19" t="s">
        <v>3</v>
      </c>
      <c r="H624" s="20" t="s">
        <v>3</v>
      </c>
      <c r="I624" s="19" t="s">
        <v>3</v>
      </c>
      <c r="J624" s="20" t="s">
        <v>3</v>
      </c>
      <c r="K624" s="19" t="s">
        <v>3</v>
      </c>
      <c r="L624" s="20" t="s">
        <v>3</v>
      </c>
      <c r="M624" s="19" t="s">
        <v>3</v>
      </c>
      <c r="N624" s="20" t="s">
        <v>3</v>
      </c>
    </row>
    <row r="625" spans="1:14" x14ac:dyDescent="0.35">
      <c r="A625" s="60"/>
      <c r="B625" s="1" t="s">
        <v>8</v>
      </c>
      <c r="C625" s="12">
        <v>5</v>
      </c>
      <c r="D625" s="13">
        <v>3.6818851251840942E-3</v>
      </c>
      <c r="E625" s="19" t="s">
        <v>3</v>
      </c>
      <c r="F625" s="20" t="s">
        <v>3</v>
      </c>
      <c r="G625" s="19" t="s">
        <v>3</v>
      </c>
      <c r="H625" s="20" t="s">
        <v>3</v>
      </c>
      <c r="I625" s="19" t="s">
        <v>3</v>
      </c>
      <c r="J625" s="20" t="s">
        <v>3</v>
      </c>
      <c r="K625" s="19" t="s">
        <v>3</v>
      </c>
      <c r="L625" s="20" t="s">
        <v>3</v>
      </c>
      <c r="M625" s="19" t="s">
        <v>3</v>
      </c>
      <c r="N625" s="20" t="s">
        <v>3</v>
      </c>
    </row>
    <row r="626" spans="1:14" x14ac:dyDescent="0.35">
      <c r="A626" s="60"/>
      <c r="B626" s="1" t="s">
        <v>7</v>
      </c>
      <c r="C626" s="12">
        <v>49</v>
      </c>
      <c r="D626" s="13">
        <v>3.608247422680412E-2</v>
      </c>
      <c r="E626" s="19" t="s">
        <v>3</v>
      </c>
      <c r="F626" s="20" t="s">
        <v>3</v>
      </c>
      <c r="G626" s="19" t="s">
        <v>3</v>
      </c>
      <c r="H626" s="20" t="s">
        <v>3</v>
      </c>
      <c r="I626" s="19" t="s">
        <v>3</v>
      </c>
      <c r="J626" s="20" t="s">
        <v>3</v>
      </c>
      <c r="K626" s="19" t="s">
        <v>3</v>
      </c>
      <c r="L626" s="20" t="s">
        <v>3</v>
      </c>
      <c r="M626" s="19" t="s">
        <v>3</v>
      </c>
      <c r="N626" s="20" t="s">
        <v>3</v>
      </c>
    </row>
    <row r="627" spans="1:14" x14ac:dyDescent="0.35">
      <c r="A627" s="61"/>
      <c r="B627" s="1" t="s">
        <v>6</v>
      </c>
      <c r="C627" s="12">
        <v>69</v>
      </c>
      <c r="D627" s="13">
        <v>5.0810014727540501E-2</v>
      </c>
      <c r="E627" s="19" t="s">
        <v>3</v>
      </c>
      <c r="F627" s="20" t="s">
        <v>3</v>
      </c>
      <c r="G627" s="19" t="s">
        <v>3</v>
      </c>
      <c r="H627" s="20" t="s">
        <v>3</v>
      </c>
      <c r="I627" s="19" t="s">
        <v>3</v>
      </c>
      <c r="J627" s="20" t="s">
        <v>3</v>
      </c>
      <c r="K627" s="19" t="s">
        <v>3</v>
      </c>
      <c r="L627" s="20" t="s">
        <v>3</v>
      </c>
      <c r="M627" s="19"/>
      <c r="N627" s="20"/>
    </row>
    <row r="628" spans="1:14" x14ac:dyDescent="0.35">
      <c r="A628" s="59" t="s">
        <v>124</v>
      </c>
      <c r="B628" s="8" t="s">
        <v>5</v>
      </c>
      <c r="C628" s="9">
        <v>66</v>
      </c>
      <c r="D628" s="10">
        <v>4.9070631970260223E-2</v>
      </c>
      <c r="E628" s="9">
        <v>101</v>
      </c>
      <c r="F628" s="10">
        <v>6.1698228466707389E-2</v>
      </c>
      <c r="G628" s="9">
        <v>86</v>
      </c>
      <c r="H628" s="10">
        <v>4.0074557315936635E-2</v>
      </c>
      <c r="I628" s="9">
        <v>36</v>
      </c>
      <c r="J628" s="10">
        <v>3.5294117647058823E-2</v>
      </c>
      <c r="K628" s="9">
        <v>74</v>
      </c>
      <c r="L628" s="10">
        <v>8.6448598130841117E-2</v>
      </c>
      <c r="M628" s="9">
        <v>25</v>
      </c>
      <c r="N628" s="10">
        <v>6.6489361702127658E-2</v>
      </c>
    </row>
    <row r="629" spans="1:14" x14ac:dyDescent="0.35">
      <c r="A629" s="61">
        <v>0</v>
      </c>
      <c r="B629" s="4" t="s">
        <v>4</v>
      </c>
      <c r="C629" s="15">
        <v>1279</v>
      </c>
      <c r="D629" s="16">
        <v>0.95092936802973982</v>
      </c>
      <c r="E629" s="15">
        <v>1536</v>
      </c>
      <c r="F629" s="16">
        <v>0.93830177153329264</v>
      </c>
      <c r="G629" s="15">
        <v>2060</v>
      </c>
      <c r="H629" s="16">
        <v>0.95992544268406332</v>
      </c>
      <c r="I629" s="15">
        <v>984</v>
      </c>
      <c r="J629" s="16">
        <v>0.96470588235294119</v>
      </c>
      <c r="K629" s="15">
        <v>782</v>
      </c>
      <c r="L629" s="16">
        <v>0.91355140186915884</v>
      </c>
      <c r="M629" s="15">
        <v>351</v>
      </c>
      <c r="N629" s="16">
        <v>0.9335106382978724</v>
      </c>
    </row>
    <row r="630" spans="1:14" x14ac:dyDescent="0.35">
      <c r="A630" s="59" t="s">
        <v>126</v>
      </c>
      <c r="B630" s="8" t="s">
        <v>127</v>
      </c>
      <c r="C630" s="9">
        <v>1302</v>
      </c>
      <c r="D630" s="10">
        <v>0.95664952240999268</v>
      </c>
      <c r="E630" s="9">
        <v>1530</v>
      </c>
      <c r="F630" s="10">
        <v>0.93577981651376152</v>
      </c>
      <c r="G630" s="9">
        <v>2054</v>
      </c>
      <c r="H630" s="10">
        <v>0.95891690009337072</v>
      </c>
      <c r="I630" s="9">
        <v>948</v>
      </c>
      <c r="J630" s="10">
        <v>0.92759295499021521</v>
      </c>
      <c r="K630" s="9">
        <v>1286</v>
      </c>
      <c r="L630" s="10">
        <v>0.89367616400277972</v>
      </c>
      <c r="M630" s="9">
        <v>566</v>
      </c>
      <c r="N630" s="10">
        <v>0.94</v>
      </c>
    </row>
    <row r="631" spans="1:14" x14ac:dyDescent="0.35">
      <c r="A631" s="61">
        <v>0</v>
      </c>
      <c r="B631" s="4" t="s">
        <v>128</v>
      </c>
      <c r="C631" s="15">
        <v>59</v>
      </c>
      <c r="D631" s="16">
        <v>4.3350477590007347E-2</v>
      </c>
      <c r="E631" s="15">
        <v>105</v>
      </c>
      <c r="F631" s="16">
        <v>6.4220183486238536E-2</v>
      </c>
      <c r="G631" s="15">
        <v>88</v>
      </c>
      <c r="H631" s="16">
        <v>4.1083099906629311E-2</v>
      </c>
      <c r="I631" s="15">
        <v>74</v>
      </c>
      <c r="J631" s="16">
        <v>7.2407045009784732E-2</v>
      </c>
      <c r="K631" s="15">
        <v>153</v>
      </c>
      <c r="L631" s="16">
        <v>0.1063238359972203</v>
      </c>
      <c r="M631" s="15">
        <v>36</v>
      </c>
      <c r="N631" s="16">
        <v>0.06</v>
      </c>
    </row>
    <row r="632" spans="1:14" x14ac:dyDescent="0.35">
      <c r="A632" s="59" t="s">
        <v>129</v>
      </c>
      <c r="B632" s="8" t="s">
        <v>130</v>
      </c>
      <c r="C632" s="9">
        <v>250</v>
      </c>
      <c r="D632" s="10">
        <v>0.18328445747800587</v>
      </c>
      <c r="E632" s="9">
        <v>174</v>
      </c>
      <c r="F632" s="10">
        <v>0.10616229408175717</v>
      </c>
      <c r="G632" s="9">
        <v>331</v>
      </c>
      <c r="H632" s="10">
        <v>0.15416860735910573</v>
      </c>
      <c r="I632" s="9">
        <v>178</v>
      </c>
      <c r="J632" s="10">
        <v>0.17416829745596868</v>
      </c>
      <c r="K632" s="9">
        <v>105</v>
      </c>
      <c r="L632" s="31">
        <f>K632/SUM(K$632:K$635)</f>
        <v>9.5108695652173919E-2</v>
      </c>
      <c r="M632" s="1">
        <v>38</v>
      </c>
      <c r="N632" s="47">
        <v>6.3018242122719739E-2</v>
      </c>
    </row>
    <row r="633" spans="1:14" x14ac:dyDescent="0.35">
      <c r="A633" s="60"/>
      <c r="B633" s="1" t="s">
        <v>131</v>
      </c>
      <c r="C633" s="12">
        <v>253</v>
      </c>
      <c r="D633" s="13">
        <v>0.18548387096774191</v>
      </c>
      <c r="E633" s="12">
        <v>256</v>
      </c>
      <c r="F633" s="13">
        <v>0.1561928004881025</v>
      </c>
      <c r="G633" s="12">
        <v>429</v>
      </c>
      <c r="H633" s="13">
        <v>0.19981369352585002</v>
      </c>
      <c r="I633" s="12">
        <v>218</v>
      </c>
      <c r="J633" s="13">
        <v>0.21330724070450097</v>
      </c>
      <c r="K633" s="12">
        <v>285</v>
      </c>
      <c r="L633" s="29">
        <f t="shared" ref="L633:L635" si="63">K633/SUM(K$632:K$635)</f>
        <v>0.25815217391304346</v>
      </c>
      <c r="M633" s="1">
        <v>95</v>
      </c>
      <c r="N633" s="47">
        <v>0.15754560530679934</v>
      </c>
    </row>
    <row r="634" spans="1:14" x14ac:dyDescent="0.35">
      <c r="A634" s="60"/>
      <c r="B634" s="1" t="s">
        <v>132</v>
      </c>
      <c r="C634" s="12">
        <v>323</v>
      </c>
      <c r="D634" s="13">
        <v>0.23680351906158356</v>
      </c>
      <c r="E634" s="12">
        <v>415</v>
      </c>
      <c r="F634" s="13">
        <v>0.25320317266625991</v>
      </c>
      <c r="G634" s="12">
        <v>606</v>
      </c>
      <c r="H634" s="13">
        <v>0.28225430833721471</v>
      </c>
      <c r="I634" s="12">
        <v>262</v>
      </c>
      <c r="J634" s="13">
        <v>0.25636007827788648</v>
      </c>
      <c r="K634" s="12">
        <v>285</v>
      </c>
      <c r="L634" s="29">
        <f t="shared" si="63"/>
        <v>0.25815217391304346</v>
      </c>
      <c r="M634" s="1">
        <v>194</v>
      </c>
      <c r="N634" s="47">
        <v>0.32172470978441126</v>
      </c>
    </row>
    <row r="635" spans="1:14" x14ac:dyDescent="0.35">
      <c r="A635" s="60"/>
      <c r="B635" s="1" t="s">
        <v>133</v>
      </c>
      <c r="C635" s="12">
        <v>490</v>
      </c>
      <c r="D635" s="13">
        <v>0.35923753665689145</v>
      </c>
      <c r="E635" s="12">
        <v>752</v>
      </c>
      <c r="F635" s="13">
        <v>0.45881635143380106</v>
      </c>
      <c r="G635" s="12">
        <v>711</v>
      </c>
      <c r="H635" s="13">
        <v>0.33115975780158363</v>
      </c>
      <c r="I635" s="12">
        <v>323</v>
      </c>
      <c r="J635" s="13">
        <v>0.31604696673189825</v>
      </c>
      <c r="K635" s="12">
        <v>429</v>
      </c>
      <c r="L635" s="29">
        <f t="shared" si="63"/>
        <v>0.38858695652173914</v>
      </c>
      <c r="M635" s="1">
        <v>116</v>
      </c>
      <c r="N635" s="47">
        <v>0.19237147595356552</v>
      </c>
    </row>
    <row r="636" spans="1:14" x14ac:dyDescent="0.35">
      <c r="A636" s="61"/>
      <c r="B636" s="4" t="s">
        <v>134</v>
      </c>
      <c r="C636" s="15">
        <v>48</v>
      </c>
      <c r="D636" s="16">
        <v>3.519061583577713E-2</v>
      </c>
      <c r="E636" s="15">
        <v>42</v>
      </c>
      <c r="F636" s="16">
        <v>2.5625381330079317E-2</v>
      </c>
      <c r="G636" s="15">
        <v>70</v>
      </c>
      <c r="H636" s="16">
        <v>3.2603632976245925E-2</v>
      </c>
      <c r="I636" s="15">
        <v>41</v>
      </c>
      <c r="J636" s="16">
        <v>4.0117416829745595E-2</v>
      </c>
      <c r="K636" s="15"/>
      <c r="L636" s="48"/>
      <c r="M636" s="1">
        <v>160</v>
      </c>
      <c r="N636" s="47">
        <v>0.26533996683250416</v>
      </c>
    </row>
    <row r="637" spans="1:14" x14ac:dyDescent="0.35">
      <c r="A637" s="59" t="s">
        <v>415</v>
      </c>
      <c r="B637" s="8" t="s">
        <v>135</v>
      </c>
      <c r="C637" s="17" t="s">
        <v>3</v>
      </c>
      <c r="D637" s="18" t="s">
        <v>3</v>
      </c>
      <c r="E637" s="17" t="s">
        <v>3</v>
      </c>
      <c r="F637" s="18" t="s">
        <v>3</v>
      </c>
      <c r="G637" s="17" t="s">
        <v>3</v>
      </c>
      <c r="H637" s="18" t="s">
        <v>3</v>
      </c>
      <c r="I637" s="17">
        <v>509</v>
      </c>
      <c r="J637" s="18">
        <v>0.50496031746031744</v>
      </c>
      <c r="K637" s="17">
        <v>404</v>
      </c>
      <c r="L637" s="18">
        <v>0.47641509433962265</v>
      </c>
      <c r="M637" s="17">
        <v>156</v>
      </c>
      <c r="N637" s="18">
        <v>0.41823056300268102</v>
      </c>
    </row>
    <row r="638" spans="1:14" ht="12.75" customHeight="1" x14ac:dyDescent="0.35">
      <c r="A638" s="60"/>
      <c r="B638" s="1" t="s">
        <v>136</v>
      </c>
      <c r="C638" s="19" t="s">
        <v>3</v>
      </c>
      <c r="D638" s="20" t="s">
        <v>3</v>
      </c>
      <c r="E638" s="19" t="s">
        <v>3</v>
      </c>
      <c r="F638" s="20" t="s">
        <v>3</v>
      </c>
      <c r="G638" s="19" t="s">
        <v>3</v>
      </c>
      <c r="H638" s="20" t="s">
        <v>3</v>
      </c>
      <c r="I638" s="19">
        <v>56</v>
      </c>
      <c r="J638" s="20">
        <v>5.5555555555555552E-2</v>
      </c>
      <c r="K638" s="19">
        <v>55</v>
      </c>
      <c r="L638" s="20">
        <v>6.4858490566037735E-2</v>
      </c>
      <c r="M638" s="19">
        <v>23</v>
      </c>
      <c r="N638" s="20">
        <v>6.1662198391420911E-2</v>
      </c>
    </row>
    <row r="639" spans="1:14" x14ac:dyDescent="0.35">
      <c r="A639" s="60"/>
      <c r="B639" s="1" t="s">
        <v>137</v>
      </c>
      <c r="C639" s="19" t="s">
        <v>3</v>
      </c>
      <c r="D639" s="20" t="s">
        <v>3</v>
      </c>
      <c r="E639" s="19" t="s">
        <v>3</v>
      </c>
      <c r="F639" s="20" t="s">
        <v>3</v>
      </c>
      <c r="G639" s="19" t="s">
        <v>3</v>
      </c>
      <c r="H639" s="20" t="s">
        <v>3</v>
      </c>
      <c r="I639" s="19">
        <v>116</v>
      </c>
      <c r="J639" s="20">
        <v>0.11507936507936507</v>
      </c>
      <c r="K639" s="19">
        <v>74</v>
      </c>
      <c r="L639" s="20">
        <v>8.7264150943396221E-2</v>
      </c>
      <c r="M639" s="19">
        <v>44</v>
      </c>
      <c r="N639" s="20">
        <v>0.11796246648793567</v>
      </c>
    </row>
    <row r="640" spans="1:14" x14ac:dyDescent="0.35">
      <c r="A640" s="60"/>
      <c r="B640" s="1" t="s">
        <v>138</v>
      </c>
      <c r="C640" s="19" t="s">
        <v>3</v>
      </c>
      <c r="D640" s="20" t="s">
        <v>3</v>
      </c>
      <c r="E640" s="19" t="s">
        <v>3</v>
      </c>
      <c r="F640" s="20" t="s">
        <v>3</v>
      </c>
      <c r="G640" s="19" t="s">
        <v>3</v>
      </c>
      <c r="H640" s="20" t="s">
        <v>3</v>
      </c>
      <c r="I640" s="19">
        <v>98</v>
      </c>
      <c r="J640" s="20">
        <v>9.7222222222222238E-2</v>
      </c>
      <c r="K640" s="19">
        <v>73</v>
      </c>
      <c r="L640" s="20">
        <v>8.6084905660377353E-2</v>
      </c>
      <c r="M640" s="19">
        <v>39</v>
      </c>
      <c r="N640" s="20">
        <v>0.10455764075067026</v>
      </c>
    </row>
    <row r="641" spans="1:14" x14ac:dyDescent="0.35">
      <c r="A641" s="60"/>
      <c r="B641" s="1" t="s">
        <v>139</v>
      </c>
      <c r="C641" s="19" t="s">
        <v>3</v>
      </c>
      <c r="D641" s="20" t="s">
        <v>3</v>
      </c>
      <c r="E641" s="19" t="s">
        <v>3</v>
      </c>
      <c r="F641" s="20" t="s">
        <v>3</v>
      </c>
      <c r="G641" s="19" t="s">
        <v>3</v>
      </c>
      <c r="H641" s="20" t="s">
        <v>3</v>
      </c>
      <c r="I641" s="19">
        <v>94</v>
      </c>
      <c r="J641" s="20">
        <v>9.3253968253968256E-2</v>
      </c>
      <c r="K641" s="19">
        <v>105</v>
      </c>
      <c r="L641" s="20">
        <v>0.12382075471698113</v>
      </c>
      <c r="M641" s="19">
        <v>52</v>
      </c>
      <c r="N641" s="20">
        <v>0.13941018766756033</v>
      </c>
    </row>
    <row r="642" spans="1:14" x14ac:dyDescent="0.35">
      <c r="A642" s="60"/>
      <c r="B642" s="1" t="s">
        <v>140</v>
      </c>
      <c r="C642" s="19" t="s">
        <v>3</v>
      </c>
      <c r="D642" s="20" t="s">
        <v>3</v>
      </c>
      <c r="E642" s="19" t="s">
        <v>3</v>
      </c>
      <c r="F642" s="20" t="s">
        <v>3</v>
      </c>
      <c r="G642" s="19" t="s">
        <v>3</v>
      </c>
      <c r="H642" s="20" t="s">
        <v>3</v>
      </c>
      <c r="I642" s="19">
        <v>81</v>
      </c>
      <c r="J642" s="20">
        <v>8.0357142857142863E-2</v>
      </c>
      <c r="K642" s="19">
        <v>57</v>
      </c>
      <c r="L642" s="20">
        <v>6.7216981132075471E-2</v>
      </c>
      <c r="M642" s="19">
        <v>26</v>
      </c>
      <c r="N642" s="20">
        <v>6.9705093833780166E-2</v>
      </c>
    </row>
    <row r="643" spans="1:14" x14ac:dyDescent="0.35">
      <c r="A643" s="60"/>
      <c r="B643" s="1" t="s">
        <v>141</v>
      </c>
      <c r="C643" s="19" t="s">
        <v>3</v>
      </c>
      <c r="D643" s="20" t="s">
        <v>3</v>
      </c>
      <c r="E643" s="19" t="s">
        <v>3</v>
      </c>
      <c r="F643" s="20" t="s">
        <v>3</v>
      </c>
      <c r="G643" s="19" t="s">
        <v>3</v>
      </c>
      <c r="H643" s="20" t="s">
        <v>3</v>
      </c>
      <c r="I643" s="19">
        <v>36</v>
      </c>
      <c r="J643" s="20">
        <v>3.5714285714285712E-2</v>
      </c>
      <c r="K643" s="19">
        <v>48</v>
      </c>
      <c r="L643" s="20">
        <v>5.6603773584905669E-2</v>
      </c>
      <c r="M643" s="19">
        <v>18</v>
      </c>
      <c r="N643" s="20">
        <v>4.8257372654155493E-2</v>
      </c>
    </row>
    <row r="644" spans="1:14" x14ac:dyDescent="0.35">
      <c r="A644" s="61"/>
      <c r="B644" s="4" t="s">
        <v>142</v>
      </c>
      <c r="C644" s="5" t="s">
        <v>3</v>
      </c>
      <c r="D644" s="6" t="s">
        <v>3</v>
      </c>
      <c r="E644" s="5" t="s">
        <v>3</v>
      </c>
      <c r="F644" s="6" t="s">
        <v>3</v>
      </c>
      <c r="G644" s="5" t="s">
        <v>3</v>
      </c>
      <c r="H644" s="6" t="s">
        <v>3</v>
      </c>
      <c r="I644" s="5">
        <v>18</v>
      </c>
      <c r="J644" s="6">
        <v>1.7857142857142856E-2</v>
      </c>
      <c r="K644" s="5">
        <v>32</v>
      </c>
      <c r="L644" s="6">
        <v>3.7735849056603772E-2</v>
      </c>
      <c r="M644" s="5">
        <v>15</v>
      </c>
      <c r="N644" s="6">
        <v>4.0214477211796246E-2</v>
      </c>
    </row>
    <row r="645" spans="1:14" x14ac:dyDescent="0.35">
      <c r="A645" s="59" t="s">
        <v>143</v>
      </c>
      <c r="B645" s="8" t="s">
        <v>144</v>
      </c>
      <c r="C645" s="9">
        <v>763</v>
      </c>
      <c r="D645" s="10">
        <v>0.56061719324026449</v>
      </c>
      <c r="E645" s="9">
        <v>850</v>
      </c>
      <c r="F645" s="10">
        <v>0.52051439069197791</v>
      </c>
      <c r="G645" s="9">
        <v>1353</v>
      </c>
      <c r="H645" s="10">
        <v>0.63253856942496489</v>
      </c>
      <c r="I645" s="17">
        <v>541</v>
      </c>
      <c r="J645" s="18">
        <v>0.53195673549655853</v>
      </c>
      <c r="K645" s="17">
        <v>158</v>
      </c>
      <c r="L645" s="18">
        <v>0.18457943925233644</v>
      </c>
      <c r="M645" s="17">
        <v>172</v>
      </c>
      <c r="N645" s="18">
        <v>0.45744680851063824</v>
      </c>
    </row>
    <row r="646" spans="1:14" x14ac:dyDescent="0.35">
      <c r="A646" s="60"/>
      <c r="B646" s="1" t="s">
        <v>145</v>
      </c>
      <c r="C646" s="12">
        <v>391</v>
      </c>
      <c r="D646" s="13">
        <v>0.28728875826598088</v>
      </c>
      <c r="E646" s="12">
        <v>454</v>
      </c>
      <c r="F646" s="13">
        <v>0.27801592161665645</v>
      </c>
      <c r="G646" s="12">
        <v>455</v>
      </c>
      <c r="H646" s="13">
        <v>0.21271622253389436</v>
      </c>
      <c r="I646" s="19" t="s">
        <v>3</v>
      </c>
      <c r="J646" s="20" t="s">
        <v>3</v>
      </c>
      <c r="K646" s="19">
        <v>527</v>
      </c>
      <c r="L646" s="20">
        <v>0.61565420560747663</v>
      </c>
      <c r="M646" s="19">
        <v>144</v>
      </c>
      <c r="N646" s="20">
        <v>0.38297872340425537</v>
      </c>
    </row>
    <row r="647" spans="1:14" x14ac:dyDescent="0.35">
      <c r="A647" s="60"/>
      <c r="B647" s="1" t="s">
        <v>395</v>
      </c>
      <c r="C647" s="12">
        <v>51</v>
      </c>
      <c r="D647" s="13">
        <v>3.7472446730345332E-2</v>
      </c>
      <c r="E647" s="12">
        <v>84</v>
      </c>
      <c r="F647" s="13">
        <v>5.1439069197795471E-2</v>
      </c>
      <c r="G647" s="12">
        <v>53</v>
      </c>
      <c r="H647" s="13">
        <v>2.4777933613838243E-2</v>
      </c>
      <c r="I647" s="19" t="s">
        <v>3</v>
      </c>
      <c r="J647" s="20" t="s">
        <v>3</v>
      </c>
      <c r="K647" s="19">
        <v>68</v>
      </c>
      <c r="L647" s="20">
        <v>7.9439252336448593E-2</v>
      </c>
      <c r="M647" s="19">
        <v>19</v>
      </c>
      <c r="N647" s="20">
        <v>5.0531914893617025E-2</v>
      </c>
    </row>
    <row r="648" spans="1:14" x14ac:dyDescent="0.35">
      <c r="A648" s="60"/>
      <c r="B648" s="1" t="s">
        <v>146</v>
      </c>
      <c r="C648" s="12">
        <v>88</v>
      </c>
      <c r="D648" s="13">
        <v>6.4658339456282146E-2</v>
      </c>
      <c r="E648" s="12">
        <v>132</v>
      </c>
      <c r="F648" s="13">
        <v>8.0832823025107151E-2</v>
      </c>
      <c r="G648" s="12">
        <v>185</v>
      </c>
      <c r="H648" s="13">
        <v>8.6489013557737249E-2</v>
      </c>
      <c r="I648" s="19" t="s">
        <v>3</v>
      </c>
      <c r="J648" s="20" t="s">
        <v>3</v>
      </c>
      <c r="K648" s="19">
        <v>48</v>
      </c>
      <c r="L648" s="20">
        <v>5.6074766355140186E-2</v>
      </c>
      <c r="M648" s="19">
        <v>24</v>
      </c>
      <c r="N648" s="20">
        <v>6.3829787234042548E-2</v>
      </c>
    </row>
    <row r="649" spans="1:14" x14ac:dyDescent="0.35">
      <c r="A649" s="60"/>
      <c r="B649" s="1" t="s">
        <v>147</v>
      </c>
      <c r="C649" s="12">
        <v>53</v>
      </c>
      <c r="D649" s="13">
        <v>3.8941954445260836E-2</v>
      </c>
      <c r="E649" s="12">
        <v>89</v>
      </c>
      <c r="F649" s="13">
        <v>5.4500918554807105E-2</v>
      </c>
      <c r="G649" s="12">
        <v>68</v>
      </c>
      <c r="H649" s="13">
        <v>3.1790556334735855E-2</v>
      </c>
      <c r="I649" s="19" t="s">
        <v>3</v>
      </c>
      <c r="J649" s="20" t="s">
        <v>3</v>
      </c>
      <c r="K649" s="19">
        <v>31</v>
      </c>
      <c r="L649" s="20">
        <v>3.6214953271028034E-2</v>
      </c>
      <c r="M649" s="19">
        <v>13</v>
      </c>
      <c r="N649" s="20">
        <v>3.4574468085106384E-2</v>
      </c>
    </row>
    <row r="650" spans="1:14" x14ac:dyDescent="0.35">
      <c r="A650" s="60"/>
      <c r="B650" s="1" t="s">
        <v>396</v>
      </c>
      <c r="C650" s="19" t="s">
        <v>3</v>
      </c>
      <c r="D650" s="20" t="s">
        <v>3</v>
      </c>
      <c r="E650" s="19" t="s">
        <v>3</v>
      </c>
      <c r="F650" s="20" t="s">
        <v>3</v>
      </c>
      <c r="G650" s="19" t="s">
        <v>3</v>
      </c>
      <c r="H650" s="20" t="s">
        <v>3</v>
      </c>
      <c r="I650" s="19" t="s">
        <v>3</v>
      </c>
      <c r="J650" s="20" t="s">
        <v>3</v>
      </c>
      <c r="K650" s="19">
        <v>2</v>
      </c>
      <c r="L650" s="20">
        <v>2.3364485981308409E-3</v>
      </c>
      <c r="M650" s="19">
        <v>0</v>
      </c>
      <c r="N650" s="20">
        <v>0</v>
      </c>
    </row>
    <row r="651" spans="1:14" x14ac:dyDescent="0.35">
      <c r="A651" s="60"/>
      <c r="B651" s="1" t="s">
        <v>120</v>
      </c>
      <c r="C651" s="12">
        <v>15</v>
      </c>
      <c r="D651" s="13">
        <v>1.1021307861866276E-2</v>
      </c>
      <c r="E651" s="12">
        <v>24</v>
      </c>
      <c r="F651" s="13">
        <v>1.4696876913655848E-2</v>
      </c>
      <c r="G651" s="12">
        <v>25</v>
      </c>
      <c r="H651" s="13">
        <v>1.168770453482936E-2</v>
      </c>
      <c r="I651" s="19" t="s">
        <v>3</v>
      </c>
      <c r="J651" s="20" t="s">
        <v>3</v>
      </c>
      <c r="K651" s="19">
        <v>22</v>
      </c>
      <c r="L651" s="20">
        <v>2.5700934579439248E-2</v>
      </c>
      <c r="M651" s="19">
        <v>4</v>
      </c>
      <c r="N651" s="20">
        <v>1.0638297872340425E-2</v>
      </c>
    </row>
    <row r="652" spans="1:14" x14ac:dyDescent="0.35">
      <c r="A652" s="61"/>
      <c r="B652" s="4" t="s">
        <v>148</v>
      </c>
      <c r="C652" s="5" t="s">
        <v>3</v>
      </c>
      <c r="D652" s="6" t="s">
        <v>3</v>
      </c>
      <c r="E652" s="5" t="s">
        <v>3</v>
      </c>
      <c r="F652" s="6" t="s">
        <v>3</v>
      </c>
      <c r="G652" s="5" t="s">
        <v>3</v>
      </c>
      <c r="H652" s="6" t="s">
        <v>3</v>
      </c>
      <c r="I652" s="5">
        <v>476</v>
      </c>
      <c r="J652" s="6">
        <v>0.46804326450344147</v>
      </c>
      <c r="K652" s="5" t="s">
        <v>3</v>
      </c>
      <c r="L652" s="6" t="s">
        <v>3</v>
      </c>
      <c r="M652" s="5" t="s">
        <v>3</v>
      </c>
      <c r="N652" s="6" t="s">
        <v>3</v>
      </c>
    </row>
    <row r="653" spans="1:14" x14ac:dyDescent="0.35">
      <c r="A653" s="59" t="s">
        <v>150</v>
      </c>
      <c r="B653" s="8" t="s">
        <v>5</v>
      </c>
      <c r="C653" s="9">
        <v>404</v>
      </c>
      <c r="D653" s="10">
        <v>0.29948109710896959</v>
      </c>
      <c r="E653" s="9">
        <v>490</v>
      </c>
      <c r="F653" s="10">
        <v>0.30510585305105853</v>
      </c>
      <c r="G653" s="9">
        <v>669</v>
      </c>
      <c r="H653" s="10">
        <v>0.3130556855404773</v>
      </c>
      <c r="I653" s="17">
        <v>301</v>
      </c>
      <c r="J653" s="18">
        <v>0.29684418145956609</v>
      </c>
      <c r="K653" s="17">
        <v>447</v>
      </c>
      <c r="L653" s="49">
        <f>K653/1439</f>
        <v>0.31063238359972201</v>
      </c>
      <c r="M653" s="1">
        <v>164</v>
      </c>
      <c r="N653" s="13">
        <f>M653/SUM(M653:M654)</f>
        <v>0.37020316027088035</v>
      </c>
    </row>
    <row r="654" spans="1:14" x14ac:dyDescent="0.35">
      <c r="A654" s="60">
        <v>0</v>
      </c>
      <c r="B654" s="1" t="s">
        <v>4</v>
      </c>
      <c r="C654" s="12">
        <v>945</v>
      </c>
      <c r="D654" s="13">
        <v>0.70051890289103047</v>
      </c>
      <c r="E654" s="12">
        <v>832</v>
      </c>
      <c r="F654" s="13">
        <v>0.51805728518057281</v>
      </c>
      <c r="G654" s="12">
        <v>1155</v>
      </c>
      <c r="H654" s="13">
        <v>0.54047730463266264</v>
      </c>
      <c r="I654" s="19">
        <v>557</v>
      </c>
      <c r="J654" s="20">
        <v>0.54930966469428011</v>
      </c>
      <c r="K654" s="19">
        <v>992</v>
      </c>
      <c r="L654" s="22">
        <v>0.68899999999999995</v>
      </c>
      <c r="M654" s="1">
        <v>279</v>
      </c>
      <c r="N654" s="13">
        <f>M654/SUM(M653:M654)</f>
        <v>0.6297968397291196</v>
      </c>
    </row>
    <row r="655" spans="1:14" x14ac:dyDescent="0.35">
      <c r="A655" s="61">
        <v>0</v>
      </c>
      <c r="B655" s="4" t="s">
        <v>149</v>
      </c>
      <c r="C655" s="5" t="s">
        <v>3</v>
      </c>
      <c r="D655" s="6" t="s">
        <v>3</v>
      </c>
      <c r="E655" s="15">
        <v>284</v>
      </c>
      <c r="F655" s="16">
        <v>0.1768368617683686</v>
      </c>
      <c r="G655" s="15">
        <v>313</v>
      </c>
      <c r="H655" s="16">
        <v>0.14646700982686009</v>
      </c>
      <c r="I655" s="5">
        <v>156</v>
      </c>
      <c r="J655" s="6">
        <v>0.15384615384615385</v>
      </c>
      <c r="K655" s="19" t="s">
        <v>3</v>
      </c>
      <c r="L655" s="41" t="s">
        <v>3</v>
      </c>
      <c r="M655" s="19" t="s">
        <v>3</v>
      </c>
    </row>
    <row r="656" spans="1:14" x14ac:dyDescent="0.35">
      <c r="A656" s="59" t="s">
        <v>151</v>
      </c>
      <c r="B656" s="8" t="s">
        <v>152</v>
      </c>
      <c r="C656" s="9">
        <v>11</v>
      </c>
      <c r="D656" s="10">
        <v>8.0941869021339229E-3</v>
      </c>
      <c r="E656" s="9">
        <v>13</v>
      </c>
      <c r="F656" s="10">
        <v>7.9754601226993873E-3</v>
      </c>
      <c r="G656" s="17" t="s">
        <v>3</v>
      </c>
      <c r="H656" s="18" t="s">
        <v>3</v>
      </c>
      <c r="I656" s="17" t="s">
        <v>3</v>
      </c>
      <c r="J656" s="18" t="s">
        <v>3</v>
      </c>
      <c r="K656" s="17" t="s">
        <v>3</v>
      </c>
      <c r="L656" s="18" t="s">
        <v>3</v>
      </c>
      <c r="M656" s="17" t="s">
        <v>3</v>
      </c>
      <c r="N656" s="18" t="s">
        <v>3</v>
      </c>
    </row>
    <row r="657" spans="1:14" x14ac:dyDescent="0.35">
      <c r="A657" s="60"/>
      <c r="B657" s="1" t="s">
        <v>153</v>
      </c>
      <c r="C657" s="12">
        <v>93</v>
      </c>
      <c r="D657" s="13">
        <v>6.8432671081677707E-2</v>
      </c>
      <c r="E657" s="12">
        <v>86</v>
      </c>
      <c r="F657" s="13">
        <v>5.2760736196319019E-2</v>
      </c>
      <c r="G657" s="19" t="s">
        <v>3</v>
      </c>
      <c r="H657" s="20" t="s">
        <v>3</v>
      </c>
      <c r="I657" s="19" t="s">
        <v>3</v>
      </c>
      <c r="J657" s="20" t="s">
        <v>3</v>
      </c>
      <c r="K657" s="19" t="s">
        <v>3</v>
      </c>
      <c r="L657" s="20" t="s">
        <v>3</v>
      </c>
      <c r="M657" s="19" t="s">
        <v>3</v>
      </c>
      <c r="N657" s="20" t="s">
        <v>3</v>
      </c>
    </row>
    <row r="658" spans="1:14" x14ac:dyDescent="0.35">
      <c r="A658" s="60"/>
      <c r="B658" s="1" t="s">
        <v>154</v>
      </c>
      <c r="C658" s="12">
        <v>226</v>
      </c>
      <c r="D658" s="13">
        <v>0.16629874908020603</v>
      </c>
      <c r="E658" s="12">
        <v>282</v>
      </c>
      <c r="F658" s="13">
        <v>0.17300613496932515</v>
      </c>
      <c r="G658" s="19" t="s">
        <v>3</v>
      </c>
      <c r="H658" s="20" t="s">
        <v>3</v>
      </c>
      <c r="I658" s="19" t="s">
        <v>3</v>
      </c>
      <c r="J658" s="20" t="s">
        <v>3</v>
      </c>
      <c r="K658" s="19" t="s">
        <v>3</v>
      </c>
      <c r="L658" s="20" t="s">
        <v>3</v>
      </c>
      <c r="M658" s="19" t="s">
        <v>3</v>
      </c>
      <c r="N658" s="20" t="s">
        <v>3</v>
      </c>
    </row>
    <row r="659" spans="1:14" x14ac:dyDescent="0.35">
      <c r="A659" s="60"/>
      <c r="B659" s="1" t="s">
        <v>155</v>
      </c>
      <c r="C659" s="12">
        <v>171</v>
      </c>
      <c r="D659" s="13">
        <v>0.12582781456953643</v>
      </c>
      <c r="E659" s="12">
        <v>212</v>
      </c>
      <c r="F659" s="13">
        <v>0.13006134969325153</v>
      </c>
      <c r="G659" s="19" t="s">
        <v>3</v>
      </c>
      <c r="H659" s="20" t="s">
        <v>3</v>
      </c>
      <c r="I659" s="19" t="s">
        <v>3</v>
      </c>
      <c r="J659" s="20" t="s">
        <v>3</v>
      </c>
      <c r="K659" s="19" t="s">
        <v>3</v>
      </c>
      <c r="L659" s="20" t="s">
        <v>3</v>
      </c>
      <c r="M659" s="19" t="s">
        <v>3</v>
      </c>
      <c r="N659" s="20" t="s">
        <v>3</v>
      </c>
    </row>
    <row r="660" spans="1:14" x14ac:dyDescent="0.35">
      <c r="A660" s="60"/>
      <c r="B660" s="1" t="s">
        <v>156</v>
      </c>
      <c r="C660" s="12">
        <v>125</v>
      </c>
      <c r="D660" s="13">
        <v>9.1979396615158221E-2</v>
      </c>
      <c r="E660" s="12">
        <v>153</v>
      </c>
      <c r="F660" s="13">
        <v>9.3865030674846625E-2</v>
      </c>
      <c r="G660" s="19" t="s">
        <v>3</v>
      </c>
      <c r="H660" s="20" t="s">
        <v>3</v>
      </c>
      <c r="I660" s="19" t="s">
        <v>3</v>
      </c>
      <c r="J660" s="20" t="s">
        <v>3</v>
      </c>
      <c r="K660" s="19" t="s">
        <v>3</v>
      </c>
      <c r="L660" s="20" t="s">
        <v>3</v>
      </c>
      <c r="M660" s="19" t="s">
        <v>3</v>
      </c>
      <c r="N660" s="20" t="s">
        <v>3</v>
      </c>
    </row>
    <row r="661" spans="1:14" x14ac:dyDescent="0.35">
      <c r="A661" s="60"/>
      <c r="B661" s="1" t="s">
        <v>157</v>
      </c>
      <c r="C661" s="12">
        <v>360</v>
      </c>
      <c r="D661" s="13">
        <v>0.26490066225165565</v>
      </c>
      <c r="E661" s="12">
        <v>416</v>
      </c>
      <c r="F661" s="13">
        <v>0.25521472392638039</v>
      </c>
      <c r="G661" s="19" t="s">
        <v>3</v>
      </c>
      <c r="H661" s="20" t="s">
        <v>3</v>
      </c>
      <c r="I661" s="19" t="s">
        <v>3</v>
      </c>
      <c r="J661" s="20" t="s">
        <v>3</v>
      </c>
      <c r="K661" s="19" t="s">
        <v>3</v>
      </c>
      <c r="L661" s="20" t="s">
        <v>3</v>
      </c>
      <c r="M661" s="19" t="s">
        <v>3</v>
      </c>
      <c r="N661" s="20" t="s">
        <v>3</v>
      </c>
    </row>
    <row r="662" spans="1:14" x14ac:dyDescent="0.35">
      <c r="A662" s="60"/>
      <c r="B662" s="1" t="s">
        <v>158</v>
      </c>
      <c r="C662" s="12">
        <v>237</v>
      </c>
      <c r="D662" s="13">
        <v>0.17439293598233996</v>
      </c>
      <c r="E662" s="12">
        <v>289</v>
      </c>
      <c r="F662" s="13">
        <v>0.17730061349693252</v>
      </c>
      <c r="G662" s="19" t="s">
        <v>3</v>
      </c>
      <c r="H662" s="20" t="s">
        <v>3</v>
      </c>
      <c r="I662" s="19" t="s">
        <v>3</v>
      </c>
      <c r="J662" s="20" t="s">
        <v>3</v>
      </c>
      <c r="K662" s="19" t="s">
        <v>3</v>
      </c>
      <c r="L662" s="20" t="s">
        <v>3</v>
      </c>
      <c r="M662" s="19" t="s">
        <v>3</v>
      </c>
      <c r="N662" s="20" t="s">
        <v>3</v>
      </c>
    </row>
    <row r="663" spans="1:14" x14ac:dyDescent="0.35">
      <c r="A663" s="60"/>
      <c r="B663" s="1" t="s">
        <v>159</v>
      </c>
      <c r="C663" s="12">
        <v>89</v>
      </c>
      <c r="D663" s="13">
        <v>6.5489330389992648E-2</v>
      </c>
      <c r="E663" s="12">
        <v>96</v>
      </c>
      <c r="F663" s="13">
        <v>5.8895705521472393E-2</v>
      </c>
      <c r="G663" s="19" t="s">
        <v>3</v>
      </c>
      <c r="H663" s="20" t="s">
        <v>3</v>
      </c>
      <c r="I663" s="19" t="s">
        <v>3</v>
      </c>
      <c r="J663" s="20" t="s">
        <v>3</v>
      </c>
      <c r="K663" s="19" t="s">
        <v>3</v>
      </c>
      <c r="L663" s="20" t="s">
        <v>3</v>
      </c>
      <c r="M663" s="19" t="s">
        <v>3</v>
      </c>
      <c r="N663" s="20" t="s">
        <v>3</v>
      </c>
    </row>
    <row r="664" spans="1:14" x14ac:dyDescent="0.35">
      <c r="A664" s="61"/>
      <c r="B664" s="4" t="s">
        <v>160</v>
      </c>
      <c r="C664" s="15">
        <v>47</v>
      </c>
      <c r="D664" s="16">
        <v>3.4584253127299486E-2</v>
      </c>
      <c r="E664" s="15">
        <v>83</v>
      </c>
      <c r="F664" s="16">
        <v>5.0920245398773004E-2</v>
      </c>
      <c r="G664" s="5" t="s">
        <v>3</v>
      </c>
      <c r="H664" s="6" t="s">
        <v>3</v>
      </c>
      <c r="I664" s="5" t="s">
        <v>3</v>
      </c>
      <c r="J664" s="6" t="s">
        <v>3</v>
      </c>
      <c r="K664" s="5" t="s">
        <v>3</v>
      </c>
      <c r="L664" s="6" t="s">
        <v>3</v>
      </c>
      <c r="M664" s="5" t="s">
        <v>3</v>
      </c>
      <c r="N664" s="6" t="s">
        <v>3</v>
      </c>
    </row>
    <row r="665" spans="1:14" x14ac:dyDescent="0.35">
      <c r="A665" s="59" t="s">
        <v>151</v>
      </c>
      <c r="B665" s="8" t="s">
        <v>161</v>
      </c>
      <c r="C665" s="17" t="s">
        <v>3</v>
      </c>
      <c r="D665" s="18" t="s">
        <v>3</v>
      </c>
      <c r="E665" s="17" t="s">
        <v>3</v>
      </c>
      <c r="F665" s="18" t="s">
        <v>3</v>
      </c>
      <c r="G665" s="9">
        <v>70</v>
      </c>
      <c r="H665" s="10">
        <v>3.2848427968090101E-2</v>
      </c>
      <c r="I665" s="17">
        <v>28</v>
      </c>
      <c r="J665" s="18">
        <v>2.7640671273445213E-2</v>
      </c>
      <c r="K665" s="17">
        <v>37</v>
      </c>
      <c r="L665" s="18">
        <v>4.3173862310385065E-2</v>
      </c>
      <c r="M665" s="17">
        <v>16</v>
      </c>
      <c r="N665" s="18">
        <v>4.2440318302387273E-2</v>
      </c>
    </row>
    <row r="666" spans="1:14" x14ac:dyDescent="0.35">
      <c r="A666" s="60"/>
      <c r="B666" s="1" t="s">
        <v>162</v>
      </c>
      <c r="C666" s="19" t="s">
        <v>3</v>
      </c>
      <c r="D666" s="20" t="s">
        <v>3</v>
      </c>
      <c r="E666" s="19" t="s">
        <v>3</v>
      </c>
      <c r="F666" s="20" t="s">
        <v>3</v>
      </c>
      <c r="G666" s="12">
        <v>389</v>
      </c>
      <c r="H666" s="13">
        <v>0.18254340685124354</v>
      </c>
      <c r="I666" s="19">
        <v>143</v>
      </c>
      <c r="J666" s="20">
        <v>0.14116485686080948</v>
      </c>
      <c r="K666" s="19">
        <v>145</v>
      </c>
      <c r="L666" s="20">
        <v>0.16919486581096849</v>
      </c>
      <c r="M666" s="19">
        <v>65</v>
      </c>
      <c r="N666" s="20">
        <v>0.17241379310344829</v>
      </c>
    </row>
    <row r="667" spans="1:14" x14ac:dyDescent="0.35">
      <c r="A667" s="60"/>
      <c r="B667" s="1" t="s">
        <v>155</v>
      </c>
      <c r="C667" s="19" t="s">
        <v>3</v>
      </c>
      <c r="D667" s="20" t="s">
        <v>3</v>
      </c>
      <c r="E667" s="19" t="s">
        <v>3</v>
      </c>
      <c r="F667" s="20" t="s">
        <v>3</v>
      </c>
      <c r="G667" s="12">
        <v>254</v>
      </c>
      <c r="H667" s="13">
        <v>0.11919286719849835</v>
      </c>
      <c r="I667" s="19">
        <v>130</v>
      </c>
      <c r="J667" s="20">
        <v>0.12833168805528133</v>
      </c>
      <c r="K667" s="19">
        <v>124</v>
      </c>
      <c r="L667" s="20">
        <v>0.14469078179696615</v>
      </c>
      <c r="M667" s="19">
        <v>50</v>
      </c>
      <c r="N667" s="20">
        <v>0.1326259946949602</v>
      </c>
    </row>
    <row r="668" spans="1:14" x14ac:dyDescent="0.35">
      <c r="A668" s="60"/>
      <c r="B668" s="1" t="s">
        <v>163</v>
      </c>
      <c r="C668" s="19" t="s">
        <v>3</v>
      </c>
      <c r="D668" s="20" t="s">
        <v>3</v>
      </c>
      <c r="E668" s="19" t="s">
        <v>3</v>
      </c>
      <c r="F668" s="20" t="s">
        <v>3</v>
      </c>
      <c r="G668" s="12">
        <v>784</v>
      </c>
      <c r="H668" s="13">
        <v>0.36790239324260909</v>
      </c>
      <c r="I668" s="19">
        <v>387</v>
      </c>
      <c r="J668" s="20">
        <v>0.38203356367226055</v>
      </c>
      <c r="K668" s="19">
        <v>300</v>
      </c>
      <c r="L668" s="20">
        <v>0.3500583430571762</v>
      </c>
      <c r="M668" s="19">
        <v>122</v>
      </c>
      <c r="N668" s="20">
        <v>0.32360742705570289</v>
      </c>
    </row>
    <row r="669" spans="1:14" x14ac:dyDescent="0.35">
      <c r="A669" s="60"/>
      <c r="B669" s="1" t="s">
        <v>164</v>
      </c>
      <c r="C669" s="19" t="s">
        <v>3</v>
      </c>
      <c r="D669" s="20" t="s">
        <v>3</v>
      </c>
      <c r="E669" s="19" t="s">
        <v>3</v>
      </c>
      <c r="F669" s="20" t="s">
        <v>3</v>
      </c>
      <c r="G669" s="12">
        <v>560</v>
      </c>
      <c r="H669" s="13">
        <v>0.26278742374472081</v>
      </c>
      <c r="I669" s="19">
        <v>284</v>
      </c>
      <c r="J669" s="20">
        <v>0.28035538005923</v>
      </c>
      <c r="K669" s="19">
        <v>214</v>
      </c>
      <c r="L669" s="20">
        <v>0.24970828471411902</v>
      </c>
      <c r="M669" s="19">
        <v>100</v>
      </c>
      <c r="N669" s="20">
        <v>0.2652519893899204</v>
      </c>
    </row>
    <row r="670" spans="1:14" x14ac:dyDescent="0.35">
      <c r="A670" s="61"/>
      <c r="B670" s="4" t="s">
        <v>165</v>
      </c>
      <c r="C670" s="5" t="s">
        <v>3</v>
      </c>
      <c r="D670" s="6" t="s">
        <v>3</v>
      </c>
      <c r="E670" s="5" t="s">
        <v>3</v>
      </c>
      <c r="F670" s="6" t="s">
        <v>3</v>
      </c>
      <c r="G670" s="15">
        <v>74</v>
      </c>
      <c r="H670" s="16">
        <v>3.4725480994838104E-2</v>
      </c>
      <c r="I670" s="5">
        <v>41</v>
      </c>
      <c r="J670" s="6">
        <v>4.0473840078973346E-2</v>
      </c>
      <c r="K670" s="5">
        <v>37</v>
      </c>
      <c r="L670" s="6">
        <v>4.3173862310385065E-2</v>
      </c>
      <c r="M670" s="5">
        <v>24</v>
      </c>
      <c r="N670" s="6">
        <v>6.3660477453580902E-2</v>
      </c>
    </row>
    <row r="671" spans="1:14" x14ac:dyDescent="0.35">
      <c r="A671" s="62" t="s">
        <v>333</v>
      </c>
      <c r="B671" s="8" t="s">
        <v>334</v>
      </c>
      <c r="C671" s="17" t="s">
        <v>3</v>
      </c>
      <c r="D671" s="18" t="s">
        <v>3</v>
      </c>
      <c r="E671" s="17" t="s">
        <v>3</v>
      </c>
      <c r="F671" s="18" t="s">
        <v>3</v>
      </c>
      <c r="G671" s="17" t="s">
        <v>3</v>
      </c>
      <c r="H671" s="18" t="s">
        <v>3</v>
      </c>
      <c r="I671" s="17" t="s">
        <v>3</v>
      </c>
      <c r="J671" s="18" t="s">
        <v>3</v>
      </c>
      <c r="K671" s="17" t="s">
        <v>3</v>
      </c>
      <c r="L671" s="18" t="s">
        <v>3</v>
      </c>
      <c r="M671" s="17">
        <v>151</v>
      </c>
      <c r="N671" s="18">
        <v>0.40374331550802139</v>
      </c>
    </row>
    <row r="672" spans="1:14" x14ac:dyDescent="0.35">
      <c r="A672" s="63"/>
      <c r="B672" s="1" t="s">
        <v>335</v>
      </c>
      <c r="C672" s="19" t="s">
        <v>3</v>
      </c>
      <c r="D672" s="20" t="s">
        <v>3</v>
      </c>
      <c r="E672" s="19" t="s">
        <v>3</v>
      </c>
      <c r="F672" s="20" t="s">
        <v>3</v>
      </c>
      <c r="G672" s="19" t="s">
        <v>3</v>
      </c>
      <c r="H672" s="20" t="s">
        <v>3</v>
      </c>
      <c r="I672" s="19" t="s">
        <v>3</v>
      </c>
      <c r="J672" s="20" t="s">
        <v>3</v>
      </c>
      <c r="K672" s="19" t="s">
        <v>3</v>
      </c>
      <c r="L672" s="20" t="s">
        <v>3</v>
      </c>
      <c r="M672" s="19">
        <v>161</v>
      </c>
      <c r="N672" s="20">
        <v>0.43048128342245989</v>
      </c>
    </row>
    <row r="673" spans="1:14" x14ac:dyDescent="0.35">
      <c r="A673" s="63"/>
      <c r="B673" s="1" t="s">
        <v>336</v>
      </c>
      <c r="C673" s="19" t="s">
        <v>3</v>
      </c>
      <c r="D673" s="20" t="s">
        <v>3</v>
      </c>
      <c r="E673" s="19" t="s">
        <v>3</v>
      </c>
      <c r="F673" s="20" t="s">
        <v>3</v>
      </c>
      <c r="G673" s="19" t="s">
        <v>3</v>
      </c>
      <c r="H673" s="20" t="s">
        <v>3</v>
      </c>
      <c r="I673" s="19" t="s">
        <v>3</v>
      </c>
      <c r="J673" s="20" t="s">
        <v>3</v>
      </c>
      <c r="K673" s="19" t="s">
        <v>3</v>
      </c>
      <c r="L673" s="20" t="s">
        <v>3</v>
      </c>
      <c r="M673" s="19">
        <v>48</v>
      </c>
      <c r="N673" s="20">
        <v>0.1283422459893048</v>
      </c>
    </row>
    <row r="674" spans="1:14" x14ac:dyDescent="0.35">
      <c r="A674" s="63"/>
      <c r="B674" s="1" t="s">
        <v>337</v>
      </c>
      <c r="C674" s="19" t="s">
        <v>3</v>
      </c>
      <c r="D674" s="20" t="s">
        <v>3</v>
      </c>
      <c r="E674" s="19" t="s">
        <v>3</v>
      </c>
      <c r="F674" s="20" t="s">
        <v>3</v>
      </c>
      <c r="G674" s="19" t="s">
        <v>3</v>
      </c>
      <c r="H674" s="20" t="s">
        <v>3</v>
      </c>
      <c r="I674" s="19" t="s">
        <v>3</v>
      </c>
      <c r="J674" s="20" t="s">
        <v>3</v>
      </c>
      <c r="K674" s="19" t="s">
        <v>3</v>
      </c>
      <c r="L674" s="20" t="s">
        <v>3</v>
      </c>
      <c r="M674" s="19">
        <v>7</v>
      </c>
      <c r="N674" s="20">
        <v>1.871657754010695E-2</v>
      </c>
    </row>
    <row r="675" spans="1:14" x14ac:dyDescent="0.35">
      <c r="A675" s="64"/>
      <c r="B675" s="1" t="s">
        <v>338</v>
      </c>
      <c r="C675" s="19" t="s">
        <v>3</v>
      </c>
      <c r="D675" s="20" t="s">
        <v>3</v>
      </c>
      <c r="E675" s="19" t="s">
        <v>3</v>
      </c>
      <c r="F675" s="20" t="s">
        <v>3</v>
      </c>
      <c r="G675" s="19" t="s">
        <v>3</v>
      </c>
      <c r="H675" s="20" t="s">
        <v>3</v>
      </c>
      <c r="I675" s="19" t="s">
        <v>3</v>
      </c>
      <c r="J675" s="20" t="s">
        <v>3</v>
      </c>
      <c r="K675" s="19" t="s">
        <v>3</v>
      </c>
      <c r="L675" s="20" t="s">
        <v>3</v>
      </c>
      <c r="M675" s="19">
        <v>7</v>
      </c>
      <c r="N675" s="20">
        <v>1.871657754010695E-2</v>
      </c>
    </row>
    <row r="676" spans="1:14" x14ac:dyDescent="0.35">
      <c r="A676" s="59" t="s">
        <v>166</v>
      </c>
      <c r="B676" s="8" t="s">
        <v>1</v>
      </c>
      <c r="C676" s="9">
        <v>133</v>
      </c>
      <c r="D676" s="10">
        <v>9.3661971830985916E-2</v>
      </c>
      <c r="E676" s="9">
        <v>390</v>
      </c>
      <c r="F676" s="10">
        <v>0.1985743380855397</v>
      </c>
      <c r="G676" s="9">
        <v>307</v>
      </c>
      <c r="H676" s="10">
        <v>0.12134387351778657</v>
      </c>
      <c r="I676" s="17">
        <v>229</v>
      </c>
      <c r="J676" s="18">
        <v>0.18801313628899835</v>
      </c>
      <c r="K676" s="17">
        <v>335</v>
      </c>
      <c r="L676" s="18">
        <v>0.2328005559416261</v>
      </c>
      <c r="M676" s="17">
        <v>159</v>
      </c>
      <c r="N676" s="18">
        <f>M676/602</f>
        <v>0.26411960132890366</v>
      </c>
    </row>
    <row r="677" spans="1:14" x14ac:dyDescent="0.35">
      <c r="A677" s="60"/>
      <c r="B677" s="1" t="s">
        <v>167</v>
      </c>
      <c r="C677" s="12">
        <v>897</v>
      </c>
      <c r="D677" s="13">
        <v>0.63169014084507047</v>
      </c>
      <c r="E677" s="12">
        <v>1013</v>
      </c>
      <c r="F677" s="13">
        <v>0.5157841140529531</v>
      </c>
      <c r="G677" s="12">
        <v>1330</v>
      </c>
      <c r="H677" s="13">
        <v>0.52569169960474305</v>
      </c>
      <c r="I677" s="19">
        <v>567</v>
      </c>
      <c r="J677" s="20">
        <v>0.46551724137931033</v>
      </c>
      <c r="K677" s="19">
        <v>741</v>
      </c>
      <c r="L677" s="20">
        <v>0.51494093120222373</v>
      </c>
      <c r="M677" s="19">
        <v>285</v>
      </c>
      <c r="N677" s="20">
        <f>M677/602</f>
        <v>0.473421926910299</v>
      </c>
    </row>
    <row r="678" spans="1:14" x14ac:dyDescent="0.35">
      <c r="A678" s="60"/>
      <c r="B678" s="1" t="s">
        <v>168</v>
      </c>
      <c r="C678" s="12">
        <v>93</v>
      </c>
      <c r="D678" s="13">
        <v>6.5492957746478869E-2</v>
      </c>
      <c r="E678" s="12">
        <v>108</v>
      </c>
      <c r="F678" s="13">
        <v>5.4989816700610997E-2</v>
      </c>
      <c r="G678" s="12">
        <v>131</v>
      </c>
      <c r="H678" s="13">
        <v>5.177865612648222E-2</v>
      </c>
      <c r="I678" s="19">
        <v>78</v>
      </c>
      <c r="J678" s="20">
        <v>6.4039408866995079E-2</v>
      </c>
      <c r="K678" s="19">
        <v>65</v>
      </c>
      <c r="L678" s="20">
        <v>4.5170257123002086E-2</v>
      </c>
      <c r="M678" s="19">
        <v>33</v>
      </c>
      <c r="N678" s="20">
        <f t="shared" ref="N678:N686" si="64">M678/602</f>
        <v>5.4817275747508304E-2</v>
      </c>
    </row>
    <row r="679" spans="1:14" x14ac:dyDescent="0.35">
      <c r="A679" s="60"/>
      <c r="B679" s="1" t="s">
        <v>169</v>
      </c>
      <c r="C679" s="12">
        <v>152</v>
      </c>
      <c r="D679" s="13">
        <v>0.10704225352112676</v>
      </c>
      <c r="E679" s="12">
        <v>228</v>
      </c>
      <c r="F679" s="13">
        <v>0.11608961303462322</v>
      </c>
      <c r="G679" s="12">
        <v>474</v>
      </c>
      <c r="H679" s="13">
        <v>0.18735177865612648</v>
      </c>
      <c r="I679" s="19">
        <v>223</v>
      </c>
      <c r="J679" s="20">
        <v>0.18308702791461409</v>
      </c>
      <c r="K679" s="19">
        <v>187</v>
      </c>
      <c r="L679" s="20">
        <v>0.12995135510771369</v>
      </c>
      <c r="M679" s="19">
        <v>87</v>
      </c>
      <c r="N679" s="20">
        <f t="shared" si="64"/>
        <v>0.14451827242524917</v>
      </c>
    </row>
    <row r="680" spans="1:14" x14ac:dyDescent="0.35">
      <c r="A680" s="60"/>
      <c r="B680" s="1" t="s">
        <v>170</v>
      </c>
      <c r="C680" s="12">
        <v>57</v>
      </c>
      <c r="D680" s="13">
        <v>4.0140845070422537E-2</v>
      </c>
      <c r="E680" s="12">
        <v>63</v>
      </c>
      <c r="F680" s="13">
        <v>3.2077393075356418E-2</v>
      </c>
      <c r="G680" s="12">
        <v>78</v>
      </c>
      <c r="H680" s="13">
        <v>3.0830039525691699E-2</v>
      </c>
      <c r="I680" s="19">
        <v>30</v>
      </c>
      <c r="J680" s="20">
        <v>2.4630541871921183E-2</v>
      </c>
      <c r="K680" s="19">
        <v>28</v>
      </c>
      <c r="L680" s="20">
        <v>1.9457956914523976E-2</v>
      </c>
      <c r="M680" s="19">
        <v>5</v>
      </c>
      <c r="N680" s="20">
        <f t="shared" si="64"/>
        <v>8.3056478405315621E-3</v>
      </c>
    </row>
    <row r="681" spans="1:14" x14ac:dyDescent="0.35">
      <c r="A681" s="60"/>
      <c r="B681" s="1" t="s">
        <v>171</v>
      </c>
      <c r="C681" s="12">
        <v>18</v>
      </c>
      <c r="D681" s="13">
        <v>1.2676056338028169E-2</v>
      </c>
      <c r="E681" s="12">
        <v>24</v>
      </c>
      <c r="F681" s="13">
        <v>1.2219959266802442E-2</v>
      </c>
      <c r="G681" s="12">
        <v>29</v>
      </c>
      <c r="H681" s="13">
        <v>1.1462450592885375E-2</v>
      </c>
      <c r="I681" s="19">
        <v>20</v>
      </c>
      <c r="J681" s="20">
        <v>1.6420361247947456E-2</v>
      </c>
      <c r="K681" s="19">
        <v>15</v>
      </c>
      <c r="L681" s="20">
        <v>1.0423905489923557E-2</v>
      </c>
      <c r="M681" s="19">
        <v>9</v>
      </c>
      <c r="N681" s="20">
        <f t="shared" si="64"/>
        <v>1.4950166112956811E-2</v>
      </c>
    </row>
    <row r="682" spans="1:14" x14ac:dyDescent="0.35">
      <c r="A682" s="60"/>
      <c r="B682" s="1" t="s">
        <v>172</v>
      </c>
      <c r="C682" s="12">
        <v>39</v>
      </c>
      <c r="D682" s="13">
        <v>2.7464788732394371E-2</v>
      </c>
      <c r="E682" s="12">
        <v>64</v>
      </c>
      <c r="F682" s="13">
        <v>3.2586558044806514E-2</v>
      </c>
      <c r="G682" s="12">
        <v>50</v>
      </c>
      <c r="H682" s="13">
        <v>1.9762845849802372E-2</v>
      </c>
      <c r="I682" s="19">
        <v>41</v>
      </c>
      <c r="J682" s="20">
        <v>3.3661740558292283E-2</v>
      </c>
      <c r="K682" s="19">
        <v>40</v>
      </c>
      <c r="L682" s="20">
        <v>2.7797081306462822E-2</v>
      </c>
      <c r="M682" s="19">
        <v>16</v>
      </c>
      <c r="N682" s="20">
        <f t="shared" si="64"/>
        <v>2.6578073089700997E-2</v>
      </c>
    </row>
    <row r="683" spans="1:14" x14ac:dyDescent="0.35">
      <c r="A683" s="60"/>
      <c r="B683" s="1" t="s">
        <v>173</v>
      </c>
      <c r="C683" s="12">
        <v>21</v>
      </c>
      <c r="D683" s="13">
        <v>1.4788732394366198E-2</v>
      </c>
      <c r="E683" s="12">
        <v>39</v>
      </c>
      <c r="F683" s="13">
        <v>1.9857433808553971E-2</v>
      </c>
      <c r="G683" s="12">
        <v>43</v>
      </c>
      <c r="H683" s="13">
        <v>1.6996047430830039E-2</v>
      </c>
      <c r="I683" s="19">
        <v>0</v>
      </c>
      <c r="J683" s="20">
        <v>0</v>
      </c>
      <c r="K683" s="19">
        <v>16</v>
      </c>
      <c r="L683" s="20">
        <v>1.111883252258513E-2</v>
      </c>
      <c r="M683" s="19">
        <v>3</v>
      </c>
      <c r="N683" s="20">
        <f t="shared" si="64"/>
        <v>4.9833887043189366E-3</v>
      </c>
    </row>
    <row r="684" spans="1:14" x14ac:dyDescent="0.35">
      <c r="A684" s="60"/>
      <c r="B684" s="1" t="s">
        <v>174</v>
      </c>
      <c r="C684" s="12">
        <v>3</v>
      </c>
      <c r="D684" s="13">
        <v>2.112676056338028E-3</v>
      </c>
      <c r="E684" s="12">
        <v>19</v>
      </c>
      <c r="F684" s="13">
        <v>9.674134419551934E-3</v>
      </c>
      <c r="G684" s="12">
        <v>72</v>
      </c>
      <c r="H684" s="13">
        <v>2.8458498023715414E-2</v>
      </c>
      <c r="I684" s="19">
        <v>0</v>
      </c>
      <c r="J684" s="20">
        <v>0</v>
      </c>
      <c r="K684" s="19">
        <v>0</v>
      </c>
      <c r="L684" s="20">
        <v>0</v>
      </c>
      <c r="M684" s="19">
        <v>1</v>
      </c>
      <c r="N684" s="20">
        <f t="shared" si="64"/>
        <v>1.6611295681063123E-3</v>
      </c>
    </row>
    <row r="685" spans="1:14" x14ac:dyDescent="0.35">
      <c r="A685" s="60"/>
      <c r="B685" s="1" t="s">
        <v>175</v>
      </c>
      <c r="C685" s="12">
        <v>7</v>
      </c>
      <c r="D685" s="13">
        <v>4.9295774647887328E-3</v>
      </c>
      <c r="E685" s="12">
        <v>16</v>
      </c>
      <c r="F685" s="13">
        <v>8.1466395112016286E-3</v>
      </c>
      <c r="G685" s="12">
        <v>16</v>
      </c>
      <c r="H685" s="13">
        <v>6.3241106719367588E-3</v>
      </c>
      <c r="I685" s="19">
        <v>30</v>
      </c>
      <c r="J685" s="20">
        <v>2.4630541871921183E-2</v>
      </c>
      <c r="K685" s="19">
        <v>11</v>
      </c>
      <c r="L685" s="20">
        <v>7.6441973592772765E-3</v>
      </c>
      <c r="M685" s="19">
        <v>1</v>
      </c>
      <c r="N685" s="20">
        <f t="shared" si="64"/>
        <v>1.6611295681063123E-3</v>
      </c>
    </row>
    <row r="686" spans="1:14" x14ac:dyDescent="0.35">
      <c r="A686" s="61"/>
      <c r="B686" s="4" t="s">
        <v>397</v>
      </c>
      <c r="C686" s="19">
        <v>0</v>
      </c>
      <c r="D686" s="20">
        <v>0</v>
      </c>
      <c r="E686" s="19">
        <v>0</v>
      </c>
      <c r="F686" s="20">
        <v>0</v>
      </c>
      <c r="G686" s="19">
        <v>0</v>
      </c>
      <c r="H686" s="20">
        <v>0</v>
      </c>
      <c r="I686" s="19">
        <v>0</v>
      </c>
      <c r="J686" s="20">
        <v>0</v>
      </c>
      <c r="K686" s="19">
        <v>1</v>
      </c>
      <c r="L686" s="6">
        <v>6.9492703266157063E-4</v>
      </c>
      <c r="M686" s="19">
        <v>3</v>
      </c>
      <c r="N686" s="20">
        <f t="shared" si="64"/>
        <v>4.9833887043189366E-3</v>
      </c>
    </row>
    <row r="687" spans="1:14" x14ac:dyDescent="0.35">
      <c r="A687" s="59" t="s">
        <v>2</v>
      </c>
      <c r="B687" s="1" t="s">
        <v>1</v>
      </c>
      <c r="C687" s="9">
        <v>133</v>
      </c>
      <c r="D687" s="10">
        <v>9.3661971830985916E-2</v>
      </c>
      <c r="E687" s="9">
        <v>390</v>
      </c>
      <c r="F687" s="10">
        <v>0.1985743380855397</v>
      </c>
      <c r="G687" s="9">
        <v>307</v>
      </c>
      <c r="H687" s="10">
        <v>0.12134387351778657</v>
      </c>
      <c r="I687" s="17">
        <v>229</v>
      </c>
      <c r="J687" s="18">
        <v>0.18801313628899835</v>
      </c>
      <c r="K687" s="17">
        <v>335</v>
      </c>
      <c r="L687" s="20">
        <v>0.2328005559416261</v>
      </c>
      <c r="M687" s="17">
        <v>159</v>
      </c>
      <c r="N687" s="18">
        <f>M687/602</f>
        <v>0.26411960132890366</v>
      </c>
    </row>
    <row r="688" spans="1:14" x14ac:dyDescent="0.35">
      <c r="A688" s="60"/>
      <c r="B688" s="1" t="s">
        <v>176</v>
      </c>
      <c r="C688" s="12">
        <v>0</v>
      </c>
      <c r="D688" s="13">
        <v>0</v>
      </c>
      <c r="E688" s="12">
        <v>0</v>
      </c>
      <c r="F688" s="13">
        <v>0</v>
      </c>
      <c r="G688" s="12">
        <v>1</v>
      </c>
      <c r="H688" s="13">
        <v>3.9525691699604743E-4</v>
      </c>
      <c r="I688" s="19">
        <v>1</v>
      </c>
      <c r="J688" s="20">
        <v>8.2101806239737272E-4</v>
      </c>
      <c r="K688" s="19">
        <v>0</v>
      </c>
      <c r="L688" s="20">
        <v>0</v>
      </c>
      <c r="M688" s="19">
        <v>0</v>
      </c>
      <c r="N688" s="20">
        <v>0</v>
      </c>
    </row>
    <row r="689" spans="1:14" x14ac:dyDescent="0.35">
      <c r="A689" s="60"/>
      <c r="B689" s="1" t="s">
        <v>398</v>
      </c>
      <c r="C689" s="19">
        <v>0</v>
      </c>
      <c r="D689" s="20">
        <v>0</v>
      </c>
      <c r="E689" s="19">
        <v>0</v>
      </c>
      <c r="F689" s="20">
        <v>0</v>
      </c>
      <c r="G689" s="19">
        <v>0</v>
      </c>
      <c r="H689" s="20">
        <v>0</v>
      </c>
      <c r="I689" s="19">
        <v>0</v>
      </c>
      <c r="J689" s="20">
        <v>0</v>
      </c>
      <c r="K689" s="19">
        <v>1</v>
      </c>
      <c r="L689" s="20">
        <v>6.9492703266157063E-4</v>
      </c>
      <c r="M689" s="19">
        <v>0</v>
      </c>
      <c r="N689" s="20">
        <v>0</v>
      </c>
    </row>
    <row r="690" spans="1:14" x14ac:dyDescent="0.35">
      <c r="A690" s="60"/>
      <c r="B690" s="1" t="s">
        <v>177</v>
      </c>
      <c r="C690" s="12">
        <v>1</v>
      </c>
      <c r="D690" s="13">
        <v>7.0422535211267609E-4</v>
      </c>
      <c r="E690" s="12">
        <v>0</v>
      </c>
      <c r="F690" s="13">
        <v>0</v>
      </c>
      <c r="G690" s="12">
        <v>1</v>
      </c>
      <c r="H690" s="13">
        <v>3.9525691699604743E-4</v>
      </c>
      <c r="I690" s="19">
        <v>0</v>
      </c>
      <c r="J690" s="20">
        <v>0</v>
      </c>
      <c r="K690" s="19">
        <v>0</v>
      </c>
      <c r="L690" s="20">
        <v>0</v>
      </c>
      <c r="M690" s="19">
        <v>0</v>
      </c>
      <c r="N690" s="20">
        <v>0</v>
      </c>
    </row>
    <row r="691" spans="1:14" x14ac:dyDescent="0.35">
      <c r="A691" s="60"/>
      <c r="B691" s="1" t="s">
        <v>178</v>
      </c>
      <c r="C691" s="12">
        <v>17</v>
      </c>
      <c r="D691" s="13">
        <v>1.1971830985915493E-2</v>
      </c>
      <c r="E691" s="12">
        <v>23</v>
      </c>
      <c r="F691" s="13">
        <v>1.1710794297352342E-2</v>
      </c>
      <c r="G691" s="12">
        <v>11</v>
      </c>
      <c r="H691" s="13">
        <v>4.3478260869565218E-3</v>
      </c>
      <c r="I691" s="19">
        <v>6</v>
      </c>
      <c r="J691" s="20">
        <v>4.9261083743842365E-3</v>
      </c>
      <c r="K691" s="19">
        <v>7</v>
      </c>
      <c r="L691" s="20">
        <v>4.864489228630994E-3</v>
      </c>
      <c r="M691" s="19">
        <v>1</v>
      </c>
      <c r="N691" s="20">
        <v>2.257336343115124E-3</v>
      </c>
    </row>
    <row r="692" spans="1:14" x14ac:dyDescent="0.35">
      <c r="A692" s="60"/>
      <c r="B692" s="1" t="s">
        <v>179</v>
      </c>
      <c r="C692" s="12">
        <v>0</v>
      </c>
      <c r="D692" s="13">
        <v>0</v>
      </c>
      <c r="E692" s="12">
        <v>1</v>
      </c>
      <c r="F692" s="13">
        <v>5.0916496945010179E-4</v>
      </c>
      <c r="G692" s="12">
        <v>0</v>
      </c>
      <c r="H692" s="13">
        <v>0</v>
      </c>
      <c r="I692" s="19">
        <v>0</v>
      </c>
      <c r="J692" s="20">
        <v>0</v>
      </c>
      <c r="K692" s="19">
        <v>0</v>
      </c>
      <c r="L692" s="20">
        <v>0</v>
      </c>
      <c r="M692" s="19">
        <v>0</v>
      </c>
      <c r="N692" s="20">
        <v>0</v>
      </c>
    </row>
    <row r="693" spans="1:14" x14ac:dyDescent="0.35">
      <c r="A693" s="60"/>
      <c r="B693" s="1" t="s">
        <v>180</v>
      </c>
      <c r="C693" s="12">
        <v>0</v>
      </c>
      <c r="D693" s="13">
        <v>0</v>
      </c>
      <c r="E693" s="12">
        <v>0</v>
      </c>
      <c r="F693" s="13">
        <v>0</v>
      </c>
      <c r="G693" s="12">
        <v>2</v>
      </c>
      <c r="H693" s="13">
        <v>7.9051383399209485E-4</v>
      </c>
      <c r="I693" s="19">
        <v>0</v>
      </c>
      <c r="J693" s="20">
        <v>0</v>
      </c>
      <c r="K693" s="19">
        <v>0</v>
      </c>
      <c r="L693" s="20">
        <v>0</v>
      </c>
      <c r="M693" s="19">
        <v>0</v>
      </c>
      <c r="N693" s="20">
        <v>0</v>
      </c>
    </row>
    <row r="694" spans="1:14" x14ac:dyDescent="0.35">
      <c r="A694" s="60"/>
      <c r="B694" s="1" t="s">
        <v>399</v>
      </c>
      <c r="C694" s="19">
        <v>0</v>
      </c>
      <c r="D694" s="20">
        <v>0</v>
      </c>
      <c r="E694" s="19">
        <v>0</v>
      </c>
      <c r="F694" s="20">
        <v>0</v>
      </c>
      <c r="G694" s="19">
        <v>0</v>
      </c>
      <c r="H694" s="20">
        <v>0</v>
      </c>
      <c r="I694" s="19">
        <v>0</v>
      </c>
      <c r="J694" s="20">
        <v>0</v>
      </c>
      <c r="K694" s="19">
        <v>1</v>
      </c>
      <c r="L694" s="20">
        <v>6.9492703266157063E-4</v>
      </c>
      <c r="M694" s="19">
        <v>0</v>
      </c>
      <c r="N694" s="20">
        <v>0</v>
      </c>
    </row>
    <row r="695" spans="1:14" x14ac:dyDescent="0.35">
      <c r="A695" s="60"/>
      <c r="B695" s="1" t="s">
        <v>181</v>
      </c>
      <c r="C695" s="12">
        <v>0</v>
      </c>
      <c r="D695" s="13">
        <v>0</v>
      </c>
      <c r="E695" s="12">
        <v>4</v>
      </c>
      <c r="F695" s="13">
        <v>2.0366598778004071E-3</v>
      </c>
      <c r="G695" s="12">
        <v>2</v>
      </c>
      <c r="H695" s="13">
        <v>7.9051383399209485E-4</v>
      </c>
      <c r="I695" s="19">
        <v>1</v>
      </c>
      <c r="J695" s="20">
        <v>8.2101806239737272E-4</v>
      </c>
      <c r="K695" s="19">
        <v>2</v>
      </c>
      <c r="L695" s="20">
        <v>1.3898540653231413E-3</v>
      </c>
      <c r="M695" s="19">
        <v>2</v>
      </c>
      <c r="N695" s="20">
        <v>5.0000000000000001E-3</v>
      </c>
    </row>
    <row r="696" spans="1:14" x14ac:dyDescent="0.35">
      <c r="A696" s="60"/>
      <c r="B696" s="1" t="s">
        <v>182</v>
      </c>
      <c r="C696" s="12">
        <v>0</v>
      </c>
      <c r="D696" s="13">
        <v>0</v>
      </c>
      <c r="E696" s="12">
        <v>0</v>
      </c>
      <c r="F696" s="13">
        <v>0</v>
      </c>
      <c r="G696" s="12">
        <v>9</v>
      </c>
      <c r="H696" s="13">
        <v>3.5573122529644267E-3</v>
      </c>
      <c r="I696" s="19">
        <v>1</v>
      </c>
      <c r="J696" s="20">
        <v>8.2101806239737272E-4</v>
      </c>
      <c r="K696" s="19">
        <v>7</v>
      </c>
      <c r="L696" s="20">
        <v>4.864489228630994E-3</v>
      </c>
      <c r="M696" s="19">
        <v>0</v>
      </c>
      <c r="N696" s="20">
        <v>0</v>
      </c>
    </row>
    <row r="697" spans="1:14" x14ac:dyDescent="0.35">
      <c r="A697" s="60"/>
      <c r="B697" s="1" t="s">
        <v>183</v>
      </c>
      <c r="C697" s="12">
        <v>2</v>
      </c>
      <c r="D697" s="13">
        <v>1.4084507042253522E-3</v>
      </c>
      <c r="E697" s="12">
        <v>2</v>
      </c>
      <c r="F697" s="13">
        <v>1.0183299389002036E-3</v>
      </c>
      <c r="G697" s="12">
        <v>18</v>
      </c>
      <c r="H697" s="13">
        <v>7.1146245059288534E-3</v>
      </c>
      <c r="I697" s="19">
        <v>4</v>
      </c>
      <c r="J697" s="20">
        <v>3.2840722495894909E-3</v>
      </c>
      <c r="K697" s="19">
        <v>4</v>
      </c>
      <c r="L697" s="20">
        <v>2.7797081306462825E-3</v>
      </c>
      <c r="M697" s="19">
        <v>1</v>
      </c>
      <c r="N697" s="20">
        <v>2.257336343115124E-3</v>
      </c>
    </row>
    <row r="698" spans="1:14" x14ac:dyDescent="0.35">
      <c r="A698" s="60"/>
      <c r="B698" s="1" t="s">
        <v>184</v>
      </c>
      <c r="C698" s="12">
        <v>9</v>
      </c>
      <c r="D698" s="13">
        <v>6.3380281690140847E-3</v>
      </c>
      <c r="E698" s="12">
        <v>15</v>
      </c>
      <c r="F698" s="13">
        <v>7.6374745417515273E-3</v>
      </c>
      <c r="G698" s="12">
        <v>7</v>
      </c>
      <c r="H698" s="13">
        <v>2.7667984189723321E-3</v>
      </c>
      <c r="I698" s="19">
        <v>1</v>
      </c>
      <c r="J698" s="20">
        <v>8.2101806239737272E-4</v>
      </c>
      <c r="K698" s="19">
        <v>5</v>
      </c>
      <c r="L698" s="20">
        <v>3.4746351633078527E-3</v>
      </c>
      <c r="M698" s="19">
        <v>0</v>
      </c>
      <c r="N698" s="20">
        <v>0</v>
      </c>
    </row>
    <row r="699" spans="1:14" x14ac:dyDescent="0.35">
      <c r="A699" s="60"/>
      <c r="B699" s="1" t="s">
        <v>185</v>
      </c>
      <c r="C699" s="12">
        <v>0</v>
      </c>
      <c r="D699" s="13">
        <v>0</v>
      </c>
      <c r="E699" s="12">
        <v>0</v>
      </c>
      <c r="F699" s="13">
        <v>0</v>
      </c>
      <c r="G699" s="12">
        <v>3</v>
      </c>
      <c r="H699" s="13">
        <v>1.1857707509881424E-3</v>
      </c>
      <c r="I699" s="19">
        <v>0</v>
      </c>
      <c r="J699" s="20">
        <v>0</v>
      </c>
      <c r="K699" s="19">
        <v>2</v>
      </c>
      <c r="L699" s="20">
        <v>1.3898540653231413E-3</v>
      </c>
      <c r="M699" s="19">
        <v>0</v>
      </c>
      <c r="N699" s="20">
        <v>0</v>
      </c>
    </row>
    <row r="700" spans="1:14" x14ac:dyDescent="0.35">
      <c r="A700" s="60"/>
      <c r="B700" s="1" t="s">
        <v>186</v>
      </c>
      <c r="C700" s="12">
        <v>1</v>
      </c>
      <c r="D700" s="13">
        <v>7.0422535211267609E-4</v>
      </c>
      <c r="E700" s="12">
        <v>2</v>
      </c>
      <c r="F700" s="13">
        <v>1.0183299389002036E-3</v>
      </c>
      <c r="G700" s="12">
        <v>2</v>
      </c>
      <c r="H700" s="13">
        <v>7.9051383399209485E-4</v>
      </c>
      <c r="I700" s="19">
        <v>3</v>
      </c>
      <c r="J700" s="20">
        <v>2.4630541871921183E-3</v>
      </c>
      <c r="K700" s="19">
        <v>5</v>
      </c>
      <c r="L700" s="20">
        <v>3.4746351633078527E-3</v>
      </c>
      <c r="M700" s="19">
        <v>0</v>
      </c>
      <c r="N700" s="20">
        <v>0</v>
      </c>
    </row>
    <row r="701" spans="1:14" x14ac:dyDescent="0.35">
      <c r="A701" s="60"/>
      <c r="B701" s="1" t="s">
        <v>187</v>
      </c>
      <c r="C701" s="12">
        <v>3</v>
      </c>
      <c r="D701" s="13">
        <v>2.112676056338028E-3</v>
      </c>
      <c r="E701" s="12">
        <v>4</v>
      </c>
      <c r="F701" s="13">
        <v>2.0366598778004071E-3</v>
      </c>
      <c r="G701" s="12">
        <v>35</v>
      </c>
      <c r="H701" s="13">
        <v>1.383399209486166E-2</v>
      </c>
      <c r="I701" s="19">
        <v>11</v>
      </c>
      <c r="J701" s="20">
        <v>9.0311986863710995E-3</v>
      </c>
      <c r="K701" s="19">
        <v>18</v>
      </c>
      <c r="L701" s="20">
        <v>1.250868658790827E-2</v>
      </c>
      <c r="M701" s="19">
        <v>7</v>
      </c>
      <c r="N701" s="20">
        <v>1.580135440180587E-2</v>
      </c>
    </row>
    <row r="702" spans="1:14" x14ac:dyDescent="0.35">
      <c r="A702" s="60"/>
      <c r="B702" s="1" t="s">
        <v>418</v>
      </c>
      <c r="C702" s="19">
        <v>0</v>
      </c>
      <c r="D702" s="20">
        <v>0</v>
      </c>
      <c r="E702" s="19">
        <v>0</v>
      </c>
      <c r="F702" s="20">
        <v>0</v>
      </c>
      <c r="G702" s="19">
        <v>0</v>
      </c>
      <c r="H702" s="20">
        <v>0</v>
      </c>
      <c r="I702" s="19">
        <v>0</v>
      </c>
      <c r="J702" s="20">
        <v>0</v>
      </c>
      <c r="K702" s="19">
        <v>0</v>
      </c>
      <c r="L702" s="20">
        <v>0</v>
      </c>
      <c r="M702" s="19">
        <v>1</v>
      </c>
      <c r="N702" s="20">
        <v>2E-3</v>
      </c>
    </row>
    <row r="703" spans="1:14" x14ac:dyDescent="0.35">
      <c r="A703" s="60"/>
      <c r="B703" s="1" t="s">
        <v>188</v>
      </c>
      <c r="C703" s="12">
        <v>1</v>
      </c>
      <c r="D703" s="13">
        <v>7.0422535211267609E-4</v>
      </c>
      <c r="E703" s="12">
        <v>5</v>
      </c>
      <c r="F703" s="13">
        <v>2.5458248472505093E-3</v>
      </c>
      <c r="G703" s="12">
        <v>7</v>
      </c>
      <c r="H703" s="13">
        <v>2.7667984189723321E-3</v>
      </c>
      <c r="I703" s="19">
        <v>3</v>
      </c>
      <c r="J703" s="20">
        <v>2.4630541871921183E-3</v>
      </c>
      <c r="K703" s="19">
        <v>1</v>
      </c>
      <c r="L703" s="20">
        <v>6.9492703266157063E-4</v>
      </c>
      <c r="M703" s="19">
        <v>1</v>
      </c>
      <c r="N703" s="20">
        <v>2E-3</v>
      </c>
    </row>
    <row r="704" spans="1:14" x14ac:dyDescent="0.35">
      <c r="A704" s="60"/>
      <c r="B704" s="1" t="s">
        <v>189</v>
      </c>
      <c r="C704" s="12">
        <v>2</v>
      </c>
      <c r="D704" s="13">
        <v>1.4084507042253522E-3</v>
      </c>
      <c r="E704" s="12">
        <v>1</v>
      </c>
      <c r="F704" s="13">
        <v>5.0916496945010179E-4</v>
      </c>
      <c r="G704" s="12">
        <v>1</v>
      </c>
      <c r="H704" s="13">
        <v>3.9525691699604743E-4</v>
      </c>
      <c r="I704" s="19">
        <v>0</v>
      </c>
      <c r="J704" s="20">
        <v>0</v>
      </c>
      <c r="K704" s="19">
        <v>0</v>
      </c>
      <c r="L704" s="20">
        <v>0</v>
      </c>
      <c r="M704" s="19">
        <v>0</v>
      </c>
      <c r="N704" s="20">
        <v>0</v>
      </c>
    </row>
    <row r="705" spans="1:14" x14ac:dyDescent="0.35">
      <c r="A705" s="60"/>
      <c r="B705" s="1" t="s">
        <v>190</v>
      </c>
      <c r="C705" s="12">
        <v>2</v>
      </c>
      <c r="D705" s="13">
        <v>1.4084507042253522E-3</v>
      </c>
      <c r="E705" s="12">
        <v>0</v>
      </c>
      <c r="F705" s="13">
        <v>0</v>
      </c>
      <c r="G705" s="12">
        <v>2</v>
      </c>
      <c r="H705" s="13">
        <v>7.9051383399209485E-4</v>
      </c>
      <c r="I705" s="19">
        <v>2</v>
      </c>
      <c r="J705" s="20">
        <v>1.6420361247947454E-3</v>
      </c>
      <c r="K705" s="19">
        <v>0</v>
      </c>
      <c r="L705" s="20">
        <v>0</v>
      </c>
      <c r="M705" s="19">
        <v>0</v>
      </c>
      <c r="N705" s="20">
        <v>0</v>
      </c>
    </row>
    <row r="706" spans="1:14" x14ac:dyDescent="0.35">
      <c r="A706" s="60"/>
      <c r="B706" s="1" t="s">
        <v>191</v>
      </c>
      <c r="C706" s="12">
        <v>1</v>
      </c>
      <c r="D706" s="13">
        <v>7.0422535211267609E-4</v>
      </c>
      <c r="E706" s="12">
        <v>2</v>
      </c>
      <c r="F706" s="13">
        <v>1.0183299389002036E-3</v>
      </c>
      <c r="G706" s="12">
        <v>13</v>
      </c>
      <c r="H706" s="13">
        <v>5.1383399209486173E-3</v>
      </c>
      <c r="I706" s="19">
        <v>6</v>
      </c>
      <c r="J706" s="20">
        <v>4.9261083743842365E-3</v>
      </c>
      <c r="K706" s="19">
        <v>4</v>
      </c>
      <c r="L706" s="20">
        <v>2.7797081306462825E-3</v>
      </c>
      <c r="M706" s="19">
        <v>1</v>
      </c>
      <c r="N706" s="20">
        <v>2.257336343115124E-3</v>
      </c>
    </row>
    <row r="707" spans="1:14" x14ac:dyDescent="0.35">
      <c r="A707" s="60"/>
      <c r="B707" s="1" t="s">
        <v>192</v>
      </c>
      <c r="C707" s="12">
        <v>2</v>
      </c>
      <c r="D707" s="13">
        <v>1.4084507042253522E-3</v>
      </c>
      <c r="E707" s="12">
        <v>0</v>
      </c>
      <c r="F707" s="13">
        <v>0</v>
      </c>
      <c r="G707" s="12">
        <v>1</v>
      </c>
      <c r="H707" s="13">
        <v>3.9525691699604743E-4</v>
      </c>
      <c r="I707" s="19">
        <v>1</v>
      </c>
      <c r="J707" s="20">
        <v>8.2101806239737272E-4</v>
      </c>
      <c r="K707" s="19">
        <v>1</v>
      </c>
      <c r="L707" s="20">
        <v>6.9492703266157063E-4</v>
      </c>
      <c r="M707" s="19">
        <v>0</v>
      </c>
      <c r="N707" s="20">
        <v>0</v>
      </c>
    </row>
    <row r="708" spans="1:14" x14ac:dyDescent="0.35">
      <c r="A708" s="60"/>
      <c r="B708" s="1" t="s">
        <v>193</v>
      </c>
      <c r="C708" s="12">
        <v>4</v>
      </c>
      <c r="D708" s="13">
        <v>2.8169014084507044E-3</v>
      </c>
      <c r="E708" s="12">
        <v>8</v>
      </c>
      <c r="F708" s="13">
        <v>4.0733197556008143E-3</v>
      </c>
      <c r="G708" s="12">
        <v>20</v>
      </c>
      <c r="H708" s="13">
        <v>7.9051383399209481E-3</v>
      </c>
      <c r="I708" s="19">
        <v>9</v>
      </c>
      <c r="J708" s="20">
        <v>7.3891625615763543E-3</v>
      </c>
      <c r="K708" s="19">
        <v>9</v>
      </c>
      <c r="L708" s="20">
        <v>6.2543432939541352E-3</v>
      </c>
      <c r="M708" s="19">
        <v>3</v>
      </c>
      <c r="N708" s="20">
        <v>6.7720090293453723E-3</v>
      </c>
    </row>
    <row r="709" spans="1:14" x14ac:dyDescent="0.35">
      <c r="A709" s="60"/>
      <c r="B709" s="1" t="s">
        <v>194</v>
      </c>
      <c r="C709" s="12">
        <v>8</v>
      </c>
      <c r="D709" s="13">
        <v>5.6338028169014088E-3</v>
      </c>
      <c r="E709" s="12">
        <v>2</v>
      </c>
      <c r="F709" s="13">
        <v>1.0183299389002036E-3</v>
      </c>
      <c r="G709" s="12">
        <v>3</v>
      </c>
      <c r="H709" s="13">
        <v>1.1857707509881424E-3</v>
      </c>
      <c r="I709" s="19">
        <v>2</v>
      </c>
      <c r="J709" s="20">
        <v>1.6420361247947454E-3</v>
      </c>
      <c r="K709" s="19">
        <v>0</v>
      </c>
      <c r="L709" s="20">
        <v>0</v>
      </c>
      <c r="M709" s="19">
        <v>0</v>
      </c>
      <c r="N709" s="20">
        <v>0</v>
      </c>
    </row>
    <row r="710" spans="1:14" x14ac:dyDescent="0.35">
      <c r="A710" s="60"/>
      <c r="B710" s="1" t="s">
        <v>400</v>
      </c>
      <c r="C710" s="19">
        <v>0</v>
      </c>
      <c r="D710" s="20">
        <v>0</v>
      </c>
      <c r="E710" s="19">
        <v>0</v>
      </c>
      <c r="F710" s="20">
        <v>0</v>
      </c>
      <c r="G710" s="19">
        <v>0</v>
      </c>
      <c r="H710" s="20">
        <v>0</v>
      </c>
      <c r="I710" s="19">
        <v>0</v>
      </c>
      <c r="J710" s="20">
        <v>0</v>
      </c>
      <c r="K710" s="19">
        <v>1</v>
      </c>
      <c r="L710" s="20">
        <v>6.9492703266157063E-4</v>
      </c>
      <c r="M710" s="19">
        <v>0</v>
      </c>
      <c r="N710" s="20">
        <v>0</v>
      </c>
    </row>
    <row r="711" spans="1:14" x14ac:dyDescent="0.35">
      <c r="A711" s="60"/>
      <c r="B711" s="1" t="s">
        <v>195</v>
      </c>
      <c r="C711" s="12">
        <v>0</v>
      </c>
      <c r="D711" s="13">
        <v>0</v>
      </c>
      <c r="E711" s="12">
        <v>0</v>
      </c>
      <c r="F711" s="13">
        <v>0</v>
      </c>
      <c r="G711" s="12">
        <v>1</v>
      </c>
      <c r="H711" s="13">
        <v>3.9525691699604743E-4</v>
      </c>
      <c r="I711" s="19">
        <v>0</v>
      </c>
      <c r="J711" s="20">
        <v>0</v>
      </c>
      <c r="K711" s="19">
        <v>1</v>
      </c>
      <c r="L711" s="20">
        <v>6.9492703266157063E-4</v>
      </c>
      <c r="M711" s="19">
        <v>0</v>
      </c>
      <c r="N711" s="20">
        <v>0</v>
      </c>
    </row>
    <row r="712" spans="1:14" x14ac:dyDescent="0.35">
      <c r="A712" s="60"/>
      <c r="B712" s="1" t="s">
        <v>196</v>
      </c>
      <c r="C712" s="12">
        <v>26</v>
      </c>
      <c r="D712" s="13">
        <v>1.8309859154929577E-2</v>
      </c>
      <c r="E712" s="12">
        <v>31</v>
      </c>
      <c r="F712" s="13">
        <v>1.5784114052953158E-2</v>
      </c>
      <c r="G712" s="12">
        <v>61</v>
      </c>
      <c r="H712" s="13">
        <v>2.4110671936758893E-2</v>
      </c>
      <c r="I712" s="19">
        <v>35</v>
      </c>
      <c r="J712" s="20">
        <v>2.8735632183908046E-2</v>
      </c>
      <c r="K712" s="19">
        <v>28</v>
      </c>
      <c r="L712" s="20">
        <v>1.9457956914523976E-2</v>
      </c>
      <c r="M712" s="19">
        <v>11</v>
      </c>
      <c r="N712" s="20">
        <v>2.5000000000000001E-2</v>
      </c>
    </row>
    <row r="713" spans="1:14" x14ac:dyDescent="0.35">
      <c r="A713" s="60"/>
      <c r="B713" s="1" t="s">
        <v>197</v>
      </c>
      <c r="C713" s="12">
        <v>6</v>
      </c>
      <c r="D713" s="13">
        <v>4.2253521126760559E-3</v>
      </c>
      <c r="E713" s="12">
        <v>7</v>
      </c>
      <c r="F713" s="13">
        <v>3.5641547861507126E-3</v>
      </c>
      <c r="G713" s="12">
        <v>2</v>
      </c>
      <c r="H713" s="13">
        <v>7.9051383399209485E-4</v>
      </c>
      <c r="I713" s="19">
        <v>1</v>
      </c>
      <c r="J713" s="20">
        <v>8.2101806239737272E-4</v>
      </c>
      <c r="K713" s="19">
        <v>1</v>
      </c>
      <c r="L713" s="20">
        <v>6.9492703266157063E-4</v>
      </c>
      <c r="M713" s="19">
        <v>1</v>
      </c>
      <c r="N713" s="20">
        <v>2.257336343115124E-3</v>
      </c>
    </row>
    <row r="714" spans="1:14" x14ac:dyDescent="0.35">
      <c r="A714" s="60"/>
      <c r="B714" s="1" t="s">
        <v>198</v>
      </c>
      <c r="C714" s="12">
        <v>4</v>
      </c>
      <c r="D714" s="13">
        <v>2.8169014084507044E-3</v>
      </c>
      <c r="E714" s="12">
        <v>5</v>
      </c>
      <c r="F714" s="13">
        <v>2.5458248472505093E-3</v>
      </c>
      <c r="G714" s="12">
        <v>3</v>
      </c>
      <c r="H714" s="13">
        <v>1.1857707509881424E-3</v>
      </c>
      <c r="I714" s="19">
        <v>4</v>
      </c>
      <c r="J714" s="20">
        <v>3.2840722495894909E-3</v>
      </c>
      <c r="K714" s="19">
        <v>3</v>
      </c>
      <c r="L714" s="20">
        <v>2.0847810979847115E-3</v>
      </c>
      <c r="M714" s="19">
        <v>1</v>
      </c>
      <c r="N714" s="20">
        <v>2.257336343115124E-3</v>
      </c>
    </row>
    <row r="715" spans="1:14" x14ac:dyDescent="0.35">
      <c r="A715" s="60"/>
      <c r="B715" s="1" t="s">
        <v>199</v>
      </c>
      <c r="C715" s="12">
        <v>5</v>
      </c>
      <c r="D715" s="13">
        <v>3.5211267605633808E-3</v>
      </c>
      <c r="E715" s="12">
        <v>6</v>
      </c>
      <c r="F715" s="13">
        <v>3.0549898167006105E-3</v>
      </c>
      <c r="G715" s="12">
        <v>7</v>
      </c>
      <c r="H715" s="13">
        <v>2.7667984189723321E-3</v>
      </c>
      <c r="I715" s="19">
        <v>0</v>
      </c>
      <c r="J715" s="20">
        <v>0</v>
      </c>
      <c r="K715" s="19">
        <v>6</v>
      </c>
      <c r="L715" s="20">
        <v>4.1695621959694229E-3</v>
      </c>
      <c r="M715" s="19">
        <v>1</v>
      </c>
      <c r="N715" s="20">
        <v>2.257336343115124E-3</v>
      </c>
    </row>
    <row r="716" spans="1:14" x14ac:dyDescent="0.35">
      <c r="A716" s="60"/>
      <c r="B716" s="1" t="s">
        <v>200</v>
      </c>
      <c r="C716" s="12">
        <v>2</v>
      </c>
      <c r="D716" s="13">
        <v>1.4084507042253522E-3</v>
      </c>
      <c r="E716" s="12">
        <v>5</v>
      </c>
      <c r="F716" s="13">
        <v>2.5458248472505093E-3</v>
      </c>
      <c r="G716" s="12">
        <v>14</v>
      </c>
      <c r="H716" s="13">
        <v>5.5335968379446642E-3</v>
      </c>
      <c r="I716" s="19">
        <v>2</v>
      </c>
      <c r="J716" s="20">
        <v>1.6420361247947454E-3</v>
      </c>
      <c r="K716" s="19">
        <v>0</v>
      </c>
      <c r="L716" s="20">
        <v>0</v>
      </c>
      <c r="M716" s="19">
        <v>0</v>
      </c>
      <c r="N716" s="20">
        <v>0</v>
      </c>
    </row>
    <row r="717" spans="1:14" x14ac:dyDescent="0.35">
      <c r="A717" s="60"/>
      <c r="B717" s="1" t="s">
        <v>201</v>
      </c>
      <c r="C717" s="12">
        <v>1</v>
      </c>
      <c r="D717" s="13">
        <v>7.0422535211267609E-4</v>
      </c>
      <c r="E717" s="12">
        <v>4</v>
      </c>
      <c r="F717" s="13">
        <v>2.0366598778004071E-3</v>
      </c>
      <c r="G717" s="12">
        <v>6</v>
      </c>
      <c r="H717" s="13">
        <v>2.3715415019762848E-3</v>
      </c>
      <c r="I717" s="19">
        <v>5</v>
      </c>
      <c r="J717" s="20">
        <v>4.1050903119868639E-3</v>
      </c>
      <c r="K717" s="19">
        <v>2</v>
      </c>
      <c r="L717" s="20">
        <v>1.3898540653231413E-3</v>
      </c>
      <c r="M717" s="19">
        <v>1</v>
      </c>
      <c r="N717" s="20">
        <v>2.257336343115124E-3</v>
      </c>
    </row>
    <row r="718" spans="1:14" x14ac:dyDescent="0.35">
      <c r="A718" s="60"/>
      <c r="B718" s="1" t="s">
        <v>202</v>
      </c>
      <c r="C718" s="12">
        <v>53</v>
      </c>
      <c r="D718" s="13">
        <v>3.732394366197183E-2</v>
      </c>
      <c r="E718" s="12">
        <v>47</v>
      </c>
      <c r="F718" s="13">
        <v>2.3930753564154784E-2</v>
      </c>
      <c r="G718" s="12">
        <v>91</v>
      </c>
      <c r="H718" s="13">
        <v>3.5968379446640317E-2</v>
      </c>
      <c r="I718" s="19">
        <v>41</v>
      </c>
      <c r="J718" s="20">
        <v>3.3661740558292283E-2</v>
      </c>
      <c r="K718" s="19">
        <v>39</v>
      </c>
      <c r="L718" s="20">
        <v>2.7102154273801252E-2</v>
      </c>
      <c r="M718" s="19">
        <v>8</v>
      </c>
      <c r="N718" s="20">
        <v>1.8058690744920992E-2</v>
      </c>
    </row>
    <row r="719" spans="1:14" x14ac:dyDescent="0.35">
      <c r="A719" s="60"/>
      <c r="B719" s="1" t="s">
        <v>203</v>
      </c>
      <c r="C719" s="12">
        <v>151</v>
      </c>
      <c r="D719" s="13">
        <v>0.10633802816901408</v>
      </c>
      <c r="E719" s="12">
        <v>148</v>
      </c>
      <c r="F719" s="13">
        <v>7.5356415478615074E-2</v>
      </c>
      <c r="G719" s="12">
        <v>293</v>
      </c>
      <c r="H719" s="13">
        <v>0.11581027667984189</v>
      </c>
      <c r="I719" s="19">
        <v>110</v>
      </c>
      <c r="J719" s="20">
        <v>9.0311986863711002E-2</v>
      </c>
      <c r="K719" s="19">
        <v>161</v>
      </c>
      <c r="L719" s="20">
        <v>0.11188325225851285</v>
      </c>
      <c r="M719" s="19">
        <v>47</v>
      </c>
      <c r="N719" s="20">
        <v>0.10609480812641084</v>
      </c>
    </row>
    <row r="720" spans="1:14" x14ac:dyDescent="0.35">
      <c r="A720" s="60"/>
      <c r="B720" s="1" t="s">
        <v>204</v>
      </c>
      <c r="C720" s="12">
        <v>11</v>
      </c>
      <c r="D720" s="13">
        <v>7.7464788732394367E-3</v>
      </c>
      <c r="E720" s="12">
        <v>23</v>
      </c>
      <c r="F720" s="13">
        <v>1.1710794297352342E-2</v>
      </c>
      <c r="G720" s="12">
        <v>39</v>
      </c>
      <c r="H720" s="13">
        <v>1.5415019762845849E-2</v>
      </c>
      <c r="I720" s="19">
        <v>20</v>
      </c>
      <c r="J720" s="20">
        <v>1.6420361247947456E-2</v>
      </c>
      <c r="K720" s="19">
        <v>8</v>
      </c>
      <c r="L720" s="20">
        <v>5.559416261292565E-3</v>
      </c>
      <c r="M720" s="19">
        <v>6</v>
      </c>
      <c r="N720" s="20">
        <v>1.3544018058690745E-2</v>
      </c>
    </row>
    <row r="721" spans="1:14" x14ac:dyDescent="0.35">
      <c r="A721" s="60"/>
      <c r="B721" s="1" t="s">
        <v>205</v>
      </c>
      <c r="C721" s="12">
        <v>1</v>
      </c>
      <c r="D721" s="13">
        <v>7.0422535211267609E-4</v>
      </c>
      <c r="E721" s="12">
        <v>0</v>
      </c>
      <c r="F721" s="13">
        <v>0</v>
      </c>
      <c r="G721" s="12">
        <v>2</v>
      </c>
      <c r="H721" s="13">
        <v>7.9051383399209485E-4</v>
      </c>
      <c r="I721" s="19">
        <v>0</v>
      </c>
      <c r="J721" s="20">
        <v>0</v>
      </c>
      <c r="K721" s="19">
        <v>0</v>
      </c>
      <c r="L721" s="20">
        <v>0</v>
      </c>
      <c r="M721" s="19">
        <v>0</v>
      </c>
      <c r="N721" s="20">
        <v>0</v>
      </c>
    </row>
    <row r="722" spans="1:14" x14ac:dyDescent="0.35">
      <c r="A722" s="60"/>
      <c r="B722" s="1" t="s">
        <v>206</v>
      </c>
      <c r="C722" s="12">
        <v>6</v>
      </c>
      <c r="D722" s="13">
        <v>4.2253521126760559E-3</v>
      </c>
      <c r="E722" s="12">
        <v>6</v>
      </c>
      <c r="F722" s="13">
        <v>3.0549898167006105E-3</v>
      </c>
      <c r="G722" s="12">
        <v>3</v>
      </c>
      <c r="H722" s="13">
        <v>1.1857707509881424E-3</v>
      </c>
      <c r="I722" s="19">
        <v>0</v>
      </c>
      <c r="J722" s="20">
        <v>0</v>
      </c>
      <c r="K722" s="19">
        <v>0</v>
      </c>
      <c r="L722" s="20">
        <v>0</v>
      </c>
      <c r="M722" s="19">
        <v>0</v>
      </c>
      <c r="N722" s="20">
        <v>0</v>
      </c>
    </row>
    <row r="723" spans="1:14" x14ac:dyDescent="0.35">
      <c r="A723" s="60"/>
      <c r="B723" s="1" t="s">
        <v>207</v>
      </c>
      <c r="C723" s="12">
        <v>93</v>
      </c>
      <c r="D723" s="13">
        <v>6.5492957746478869E-2</v>
      </c>
      <c r="E723" s="12">
        <v>109</v>
      </c>
      <c r="F723" s="13">
        <v>5.54989816700611E-2</v>
      </c>
      <c r="G723" s="12">
        <v>131</v>
      </c>
      <c r="H723" s="13">
        <v>5.177865612648222E-2</v>
      </c>
      <c r="I723" s="19">
        <v>78</v>
      </c>
      <c r="J723" s="20">
        <v>6.4039408866995079E-2</v>
      </c>
      <c r="K723" s="19">
        <v>65</v>
      </c>
      <c r="L723" s="20">
        <v>4.5170257123002086E-2</v>
      </c>
      <c r="M723" s="19">
        <v>33</v>
      </c>
      <c r="N723" s="20">
        <v>7.4492099322799099E-2</v>
      </c>
    </row>
    <row r="724" spans="1:14" x14ac:dyDescent="0.35">
      <c r="A724" s="60"/>
      <c r="B724" s="1" t="s">
        <v>208</v>
      </c>
      <c r="C724" s="12">
        <v>4</v>
      </c>
      <c r="D724" s="13">
        <v>2.8169014084507044E-3</v>
      </c>
      <c r="E724" s="12">
        <v>9</v>
      </c>
      <c r="F724" s="13">
        <v>4.5824847250509164E-3</v>
      </c>
      <c r="G724" s="12">
        <v>18</v>
      </c>
      <c r="H724" s="13">
        <v>7.1146245059288534E-3</v>
      </c>
      <c r="I724" s="19">
        <v>13</v>
      </c>
      <c r="J724" s="20">
        <v>1.0673234811165846E-2</v>
      </c>
      <c r="K724" s="19">
        <v>6</v>
      </c>
      <c r="L724" s="20">
        <v>4.1695621959694229E-3</v>
      </c>
      <c r="M724" s="19">
        <v>7</v>
      </c>
      <c r="N724" s="20">
        <v>1.6E-2</v>
      </c>
    </row>
    <row r="725" spans="1:14" x14ac:dyDescent="0.35">
      <c r="A725" s="60"/>
      <c r="B725" s="1" t="s">
        <v>209</v>
      </c>
      <c r="C725" s="12">
        <v>17</v>
      </c>
      <c r="D725" s="13">
        <v>1.1971830985915493E-2</v>
      </c>
      <c r="E725" s="12">
        <v>33</v>
      </c>
      <c r="F725" s="13">
        <v>1.680244399185336E-2</v>
      </c>
      <c r="G725" s="12">
        <v>33</v>
      </c>
      <c r="H725" s="13">
        <v>1.3043478260869566E-2</v>
      </c>
      <c r="I725" s="19">
        <v>14</v>
      </c>
      <c r="J725" s="20">
        <v>1.1494252873563218E-2</v>
      </c>
      <c r="K725" s="19">
        <v>12</v>
      </c>
      <c r="L725" s="20">
        <v>8.3391243919388458E-3</v>
      </c>
      <c r="M725" s="19">
        <v>5</v>
      </c>
      <c r="N725" s="20">
        <v>1.1286681715575621E-2</v>
      </c>
    </row>
    <row r="726" spans="1:14" x14ac:dyDescent="0.35">
      <c r="A726" s="60"/>
      <c r="B726" s="1" t="s">
        <v>210</v>
      </c>
      <c r="C726" s="12">
        <v>4</v>
      </c>
      <c r="D726" s="13">
        <v>2.8169014084507044E-3</v>
      </c>
      <c r="E726" s="12">
        <v>3</v>
      </c>
      <c r="F726" s="13">
        <v>1.5274949083503052E-3</v>
      </c>
      <c r="G726" s="12">
        <v>6</v>
      </c>
      <c r="H726" s="13">
        <v>2.3715415019762848E-3</v>
      </c>
      <c r="I726" s="19">
        <v>2</v>
      </c>
      <c r="J726" s="20">
        <v>1.6420361247947454E-3</v>
      </c>
      <c r="K726" s="19">
        <v>0</v>
      </c>
      <c r="L726" s="20">
        <v>0</v>
      </c>
      <c r="M726" s="19">
        <v>0</v>
      </c>
      <c r="N726" s="20">
        <v>0</v>
      </c>
    </row>
    <row r="727" spans="1:14" x14ac:dyDescent="0.35">
      <c r="A727" s="60"/>
      <c r="B727" s="1" t="s">
        <v>211</v>
      </c>
      <c r="C727" s="12">
        <v>0</v>
      </c>
      <c r="D727" s="13">
        <v>0</v>
      </c>
      <c r="E727" s="12">
        <v>0</v>
      </c>
      <c r="F727" s="13">
        <v>0</v>
      </c>
      <c r="G727" s="12">
        <v>15</v>
      </c>
      <c r="H727" s="13">
        <v>5.9288537549407102E-3</v>
      </c>
      <c r="I727" s="19">
        <v>12</v>
      </c>
      <c r="J727" s="20">
        <v>9.852216748768473E-3</v>
      </c>
      <c r="K727" s="19">
        <v>12</v>
      </c>
      <c r="L727" s="20">
        <v>8.3391243919388458E-3</v>
      </c>
      <c r="M727" s="19">
        <v>6</v>
      </c>
      <c r="N727" s="20">
        <v>1.3544018058690745E-2</v>
      </c>
    </row>
    <row r="728" spans="1:14" x14ac:dyDescent="0.35">
      <c r="A728" s="60"/>
      <c r="B728" s="1" t="s">
        <v>212</v>
      </c>
      <c r="C728" s="12">
        <v>4</v>
      </c>
      <c r="D728" s="13">
        <v>2.8169014084507044E-3</v>
      </c>
      <c r="E728" s="12">
        <v>3</v>
      </c>
      <c r="F728" s="13">
        <v>1.5274949083503052E-3</v>
      </c>
      <c r="G728" s="12">
        <v>8</v>
      </c>
      <c r="H728" s="13">
        <v>3.1620553359683794E-3</v>
      </c>
      <c r="I728" s="19">
        <v>8</v>
      </c>
      <c r="J728" s="20">
        <v>6.5681444991789817E-3</v>
      </c>
      <c r="K728" s="19">
        <v>5</v>
      </c>
      <c r="L728" s="20">
        <v>3.4746351633078527E-3</v>
      </c>
      <c r="M728" s="19">
        <v>0</v>
      </c>
      <c r="N728" s="20">
        <v>0</v>
      </c>
    </row>
    <row r="729" spans="1:14" x14ac:dyDescent="0.35">
      <c r="A729" s="60"/>
      <c r="B729" s="1" t="s">
        <v>213</v>
      </c>
      <c r="C729" s="12">
        <v>3</v>
      </c>
      <c r="D729" s="13">
        <v>2.112676056338028E-3</v>
      </c>
      <c r="E729" s="12">
        <v>7</v>
      </c>
      <c r="F729" s="13">
        <v>3.5641547861507126E-3</v>
      </c>
      <c r="G729" s="12">
        <v>4</v>
      </c>
      <c r="H729" s="13">
        <v>1.5810276679841897E-3</v>
      </c>
      <c r="I729" s="19">
        <v>1</v>
      </c>
      <c r="J729" s="20">
        <v>8.2101806239737272E-4</v>
      </c>
      <c r="K729" s="19">
        <v>2</v>
      </c>
      <c r="L729" s="20">
        <v>1.3898540653231413E-3</v>
      </c>
      <c r="M729" s="19">
        <v>1</v>
      </c>
      <c r="N729" s="20">
        <v>2.257336343115124E-3</v>
      </c>
    </row>
    <row r="730" spans="1:14" x14ac:dyDescent="0.35">
      <c r="A730" s="60"/>
      <c r="B730" s="1" t="s">
        <v>214</v>
      </c>
      <c r="C730" s="12">
        <v>2</v>
      </c>
      <c r="D730" s="13">
        <v>1.4084507042253522E-3</v>
      </c>
      <c r="E730" s="12">
        <v>1</v>
      </c>
      <c r="F730" s="13">
        <v>5.0916496945010179E-4</v>
      </c>
      <c r="G730" s="12">
        <v>3</v>
      </c>
      <c r="H730" s="13">
        <v>1.1857707509881424E-3</v>
      </c>
      <c r="I730" s="19">
        <v>1</v>
      </c>
      <c r="J730" s="20">
        <v>8.2101806239737272E-4</v>
      </c>
      <c r="K730" s="19">
        <v>2</v>
      </c>
      <c r="L730" s="20">
        <v>1.3898540653231413E-3</v>
      </c>
      <c r="M730" s="19">
        <v>0</v>
      </c>
      <c r="N730" s="20">
        <v>0</v>
      </c>
    </row>
    <row r="731" spans="1:14" x14ac:dyDescent="0.35">
      <c r="A731" s="60"/>
      <c r="B731" s="1" t="s">
        <v>215</v>
      </c>
      <c r="C731" s="12">
        <v>0</v>
      </c>
      <c r="D731" s="13">
        <v>0</v>
      </c>
      <c r="E731" s="12">
        <v>1</v>
      </c>
      <c r="F731" s="13">
        <v>5.0916496945010179E-4</v>
      </c>
      <c r="G731" s="12">
        <v>4</v>
      </c>
      <c r="H731" s="13">
        <v>1.5810276679841897E-3</v>
      </c>
      <c r="I731" s="19">
        <v>3</v>
      </c>
      <c r="J731" s="20">
        <v>2.4630541871921183E-3</v>
      </c>
      <c r="K731" s="19">
        <v>2</v>
      </c>
      <c r="L731" s="20">
        <v>1.3898540653231413E-3</v>
      </c>
      <c r="M731" s="19">
        <v>1</v>
      </c>
      <c r="N731" s="20">
        <v>2.257336343115124E-3</v>
      </c>
    </row>
    <row r="732" spans="1:14" x14ac:dyDescent="0.35">
      <c r="A732" s="60"/>
      <c r="B732" s="1" t="s">
        <v>419</v>
      </c>
      <c r="C732" s="19">
        <v>0</v>
      </c>
      <c r="D732" s="20">
        <v>0</v>
      </c>
      <c r="E732" s="19">
        <v>0</v>
      </c>
      <c r="F732" s="20">
        <v>0</v>
      </c>
      <c r="G732" s="19">
        <v>0</v>
      </c>
      <c r="H732" s="20">
        <v>0</v>
      </c>
      <c r="I732" s="19">
        <v>0</v>
      </c>
      <c r="J732" s="20">
        <v>0</v>
      </c>
      <c r="K732" s="19">
        <v>0</v>
      </c>
      <c r="L732" s="20">
        <v>0</v>
      </c>
      <c r="M732" s="19">
        <v>1</v>
      </c>
      <c r="N732" s="20">
        <v>2E-3</v>
      </c>
    </row>
    <row r="733" spans="1:14" x14ac:dyDescent="0.35">
      <c r="A733" s="60"/>
      <c r="B733" s="1" t="s">
        <v>216</v>
      </c>
      <c r="C733" s="12">
        <v>0</v>
      </c>
      <c r="D733" s="13">
        <v>0</v>
      </c>
      <c r="E733" s="12">
        <v>0</v>
      </c>
      <c r="F733" s="13">
        <v>0</v>
      </c>
      <c r="G733" s="12">
        <v>1</v>
      </c>
      <c r="H733" s="13">
        <v>3.9525691699604743E-4</v>
      </c>
      <c r="I733" s="19">
        <v>0</v>
      </c>
      <c r="J733" s="20">
        <v>0</v>
      </c>
      <c r="K733" s="19">
        <v>0</v>
      </c>
      <c r="L733" s="20">
        <v>0</v>
      </c>
      <c r="M733" s="19">
        <v>0</v>
      </c>
      <c r="N733" s="20">
        <v>0</v>
      </c>
    </row>
    <row r="734" spans="1:14" x14ac:dyDescent="0.35">
      <c r="A734" s="60"/>
      <c r="B734" s="1" t="s">
        <v>217</v>
      </c>
      <c r="C734" s="12">
        <v>9</v>
      </c>
      <c r="D734" s="13">
        <v>6.3380281690140847E-3</v>
      </c>
      <c r="E734" s="12">
        <v>12</v>
      </c>
      <c r="F734" s="13">
        <v>6.109979633401221E-3</v>
      </c>
      <c r="G734" s="12">
        <v>18</v>
      </c>
      <c r="H734" s="13">
        <v>7.1146245059288534E-3</v>
      </c>
      <c r="I734" s="19">
        <v>8</v>
      </c>
      <c r="J734" s="20">
        <v>6.5681444991789817E-3</v>
      </c>
      <c r="K734" s="19">
        <v>17</v>
      </c>
      <c r="L734" s="20">
        <v>1.1813759555246699E-2</v>
      </c>
      <c r="M734" s="19">
        <v>7</v>
      </c>
      <c r="N734" s="20">
        <v>1.580135440180587E-2</v>
      </c>
    </row>
    <row r="735" spans="1:14" x14ac:dyDescent="0.35">
      <c r="A735" s="60"/>
      <c r="B735" s="1" t="s">
        <v>218</v>
      </c>
      <c r="C735" s="12">
        <v>28</v>
      </c>
      <c r="D735" s="13">
        <v>1.9718309859154931E-2</v>
      </c>
      <c r="E735" s="12">
        <v>42</v>
      </c>
      <c r="F735" s="13">
        <v>2.1384928716904276E-2</v>
      </c>
      <c r="G735" s="12">
        <v>85</v>
      </c>
      <c r="H735" s="13">
        <v>3.3596837944664032E-2</v>
      </c>
      <c r="I735" s="19">
        <v>45</v>
      </c>
      <c r="J735" s="20">
        <v>3.6945812807881777E-2</v>
      </c>
      <c r="K735" s="19">
        <v>30</v>
      </c>
      <c r="L735" s="20">
        <v>2.0847810979847115E-2</v>
      </c>
      <c r="M735" s="19">
        <v>13</v>
      </c>
      <c r="N735" s="20">
        <v>2.9345372460496615E-2</v>
      </c>
    </row>
    <row r="736" spans="1:14" x14ac:dyDescent="0.35">
      <c r="A736" s="60"/>
      <c r="B736" s="1" t="s">
        <v>401</v>
      </c>
      <c r="C736" s="19">
        <v>0</v>
      </c>
      <c r="D736" s="20">
        <v>0</v>
      </c>
      <c r="E736" s="19">
        <v>0</v>
      </c>
      <c r="F736" s="20">
        <v>0</v>
      </c>
      <c r="G736" s="19">
        <v>0</v>
      </c>
      <c r="H736" s="20">
        <v>0</v>
      </c>
      <c r="I736" s="19">
        <v>0</v>
      </c>
      <c r="J736" s="20">
        <v>0</v>
      </c>
      <c r="K736" s="19">
        <v>1</v>
      </c>
      <c r="L736" s="20">
        <v>6.9492703266157063E-4</v>
      </c>
      <c r="M736" s="19">
        <v>3</v>
      </c>
      <c r="N736" s="20">
        <v>6.7720090293453723E-3</v>
      </c>
    </row>
    <row r="737" spans="1:14" x14ac:dyDescent="0.35">
      <c r="A737" s="60"/>
      <c r="B737" s="1" t="s">
        <v>219</v>
      </c>
      <c r="C737" s="12">
        <v>7</v>
      </c>
      <c r="D737" s="13">
        <v>4.9295774647887328E-3</v>
      </c>
      <c r="E737" s="12">
        <v>7</v>
      </c>
      <c r="F737" s="13">
        <v>3.5641547861507126E-3</v>
      </c>
      <c r="G737" s="12">
        <v>4</v>
      </c>
      <c r="H737" s="13">
        <v>1.5810276679841897E-3</v>
      </c>
      <c r="I737" s="19">
        <v>1</v>
      </c>
      <c r="J737" s="20">
        <v>8.2101806239737272E-4</v>
      </c>
      <c r="K737" s="19">
        <v>3</v>
      </c>
      <c r="L737" s="20">
        <v>2.0847810979847115E-3</v>
      </c>
      <c r="M737" s="19">
        <v>2</v>
      </c>
      <c r="N737" s="20">
        <v>5.0000000000000001E-3</v>
      </c>
    </row>
    <row r="738" spans="1:14" x14ac:dyDescent="0.35">
      <c r="A738" s="60"/>
      <c r="B738" s="1" t="s">
        <v>220</v>
      </c>
      <c r="C738" s="12">
        <v>22</v>
      </c>
      <c r="D738" s="13">
        <v>1.5492957746478873E-2</v>
      </c>
      <c r="E738" s="12">
        <v>35</v>
      </c>
      <c r="F738" s="13">
        <v>1.7820773930753563E-2</v>
      </c>
      <c r="G738" s="12">
        <v>43</v>
      </c>
      <c r="H738" s="13">
        <v>1.6996047430830039E-2</v>
      </c>
      <c r="I738" s="19">
        <v>21</v>
      </c>
      <c r="J738" s="20">
        <v>1.7241379310344827E-2</v>
      </c>
      <c r="K738" s="19">
        <v>46</v>
      </c>
      <c r="L738" s="20">
        <v>3.1966643502432245E-2</v>
      </c>
      <c r="M738" s="19">
        <v>14</v>
      </c>
      <c r="N738" s="20">
        <v>3.160270880361174E-2</v>
      </c>
    </row>
    <row r="739" spans="1:14" x14ac:dyDescent="0.35">
      <c r="A739" s="60"/>
      <c r="B739" s="1" t="s">
        <v>221</v>
      </c>
      <c r="C739" s="12">
        <v>0</v>
      </c>
      <c r="D739" s="13">
        <v>0</v>
      </c>
      <c r="E739" s="12">
        <v>2</v>
      </c>
      <c r="F739" s="13">
        <v>1.0183299389002036E-3</v>
      </c>
      <c r="G739" s="12">
        <v>5</v>
      </c>
      <c r="H739" s="13">
        <v>1.976284584980237E-3</v>
      </c>
      <c r="I739" s="19">
        <v>2</v>
      </c>
      <c r="J739" s="20">
        <v>1.6420361247947454E-3</v>
      </c>
      <c r="K739" s="19">
        <v>0</v>
      </c>
      <c r="L739" s="20">
        <v>0</v>
      </c>
      <c r="M739" s="19">
        <v>0</v>
      </c>
      <c r="N739" s="20">
        <v>0</v>
      </c>
    </row>
    <row r="740" spans="1:14" x14ac:dyDescent="0.35">
      <c r="A740" s="60"/>
      <c r="B740" s="1" t="s">
        <v>222</v>
      </c>
      <c r="C740" s="12">
        <v>15</v>
      </c>
      <c r="D740" s="13">
        <v>1.0563380281690141E-2</v>
      </c>
      <c r="E740" s="12">
        <v>26</v>
      </c>
      <c r="F740" s="13">
        <v>1.3238289205702646E-2</v>
      </c>
      <c r="G740" s="12">
        <v>35</v>
      </c>
      <c r="H740" s="13">
        <v>1.383399209486166E-2</v>
      </c>
      <c r="I740" s="19">
        <v>17</v>
      </c>
      <c r="J740" s="20">
        <v>1.3957307060755337E-2</v>
      </c>
      <c r="K740" s="19">
        <v>11</v>
      </c>
      <c r="L740" s="20">
        <v>7.6441973592772765E-3</v>
      </c>
      <c r="M740" s="19">
        <v>4</v>
      </c>
      <c r="N740" s="20">
        <v>9.0293453724604959E-3</v>
      </c>
    </row>
    <row r="741" spans="1:14" x14ac:dyDescent="0.35">
      <c r="A741" s="60"/>
      <c r="B741" s="1" t="s">
        <v>223</v>
      </c>
      <c r="C741" s="12">
        <v>1</v>
      </c>
      <c r="D741" s="13">
        <v>7.0422535211267609E-4</v>
      </c>
      <c r="E741" s="12">
        <v>2</v>
      </c>
      <c r="F741" s="13">
        <v>1.0183299389002036E-3</v>
      </c>
      <c r="G741" s="12">
        <v>5</v>
      </c>
      <c r="H741" s="13">
        <v>1.976284584980237E-3</v>
      </c>
      <c r="I741" s="19">
        <v>1</v>
      </c>
      <c r="J741" s="20">
        <v>8.2101806239737272E-4</v>
      </c>
      <c r="K741" s="19">
        <v>5</v>
      </c>
      <c r="L741" s="20">
        <v>3.4746351633078527E-3</v>
      </c>
      <c r="M741" s="19">
        <v>0</v>
      </c>
      <c r="N741" s="20">
        <v>0</v>
      </c>
    </row>
    <row r="742" spans="1:14" x14ac:dyDescent="0.35">
      <c r="A742" s="60"/>
      <c r="B742" s="1" t="s">
        <v>224</v>
      </c>
      <c r="C742" s="12">
        <v>11</v>
      </c>
      <c r="D742" s="13">
        <v>7.7464788732394367E-3</v>
      </c>
      <c r="E742" s="12">
        <v>16</v>
      </c>
      <c r="F742" s="13">
        <v>8.1466395112016286E-3</v>
      </c>
      <c r="G742" s="12">
        <v>31</v>
      </c>
      <c r="H742" s="13">
        <v>1.2252964426877471E-2</v>
      </c>
      <c r="I742" s="19">
        <v>4</v>
      </c>
      <c r="J742" s="20">
        <v>3.2840722495894909E-3</v>
      </c>
      <c r="K742" s="19">
        <v>2</v>
      </c>
      <c r="L742" s="20">
        <v>1.3898540653231413E-3</v>
      </c>
      <c r="M742" s="19">
        <v>3</v>
      </c>
      <c r="N742" s="20">
        <v>6.7720090293453723E-3</v>
      </c>
    </row>
    <row r="743" spans="1:14" x14ac:dyDescent="0.35">
      <c r="A743" s="60"/>
      <c r="B743" s="1" t="s">
        <v>225</v>
      </c>
      <c r="C743" s="12">
        <v>35</v>
      </c>
      <c r="D743" s="13">
        <v>2.464788732394366E-2</v>
      </c>
      <c r="E743" s="12">
        <v>38</v>
      </c>
      <c r="F743" s="13">
        <v>1.9348268839103868E-2</v>
      </c>
      <c r="G743" s="12">
        <v>38</v>
      </c>
      <c r="H743" s="13">
        <v>1.5019762845849802E-2</v>
      </c>
      <c r="I743" s="19">
        <v>23</v>
      </c>
      <c r="J743" s="20">
        <v>1.8883415435139574E-2</v>
      </c>
      <c r="K743" s="19">
        <v>21</v>
      </c>
      <c r="L743" s="20">
        <v>1.4593467685892982E-2</v>
      </c>
      <c r="M743" s="19">
        <v>16</v>
      </c>
      <c r="N743" s="20">
        <v>3.6117381489841983E-2</v>
      </c>
    </row>
    <row r="744" spans="1:14" x14ac:dyDescent="0.35">
      <c r="A744" s="60"/>
      <c r="B744" s="1" t="s">
        <v>226</v>
      </c>
      <c r="C744" s="12">
        <v>0</v>
      </c>
      <c r="D744" s="13">
        <v>0</v>
      </c>
      <c r="E744" s="12">
        <v>5</v>
      </c>
      <c r="F744" s="13">
        <v>2.5458248472505093E-3</v>
      </c>
      <c r="G744" s="12">
        <v>10</v>
      </c>
      <c r="H744" s="13">
        <v>3.952569169960474E-3</v>
      </c>
      <c r="I744" s="19">
        <v>2</v>
      </c>
      <c r="J744" s="20">
        <v>1.6420361247947454E-3</v>
      </c>
      <c r="K744" s="19">
        <v>5</v>
      </c>
      <c r="L744" s="20">
        <v>3.4746351633078527E-3</v>
      </c>
      <c r="M744" s="19">
        <v>1</v>
      </c>
      <c r="N744" s="20">
        <v>2.257336343115124E-3</v>
      </c>
    </row>
    <row r="745" spans="1:14" x14ac:dyDescent="0.35">
      <c r="A745" s="60"/>
      <c r="B745" s="1" t="s">
        <v>227</v>
      </c>
      <c r="C745" s="12">
        <v>0</v>
      </c>
      <c r="D745" s="13">
        <v>0</v>
      </c>
      <c r="E745" s="12">
        <v>0</v>
      </c>
      <c r="F745" s="13">
        <v>0</v>
      </c>
      <c r="G745" s="12">
        <v>2</v>
      </c>
      <c r="H745" s="13">
        <v>7.9051383399209485E-4</v>
      </c>
      <c r="I745" s="19">
        <v>2</v>
      </c>
      <c r="J745" s="20">
        <v>1.6420361247947454E-3</v>
      </c>
      <c r="K745" s="19">
        <v>1</v>
      </c>
      <c r="L745" s="20">
        <v>6.9492703266157063E-4</v>
      </c>
      <c r="M745" s="19">
        <v>0</v>
      </c>
      <c r="N745" s="20">
        <v>0</v>
      </c>
    </row>
    <row r="746" spans="1:14" x14ac:dyDescent="0.35">
      <c r="A746" s="60"/>
      <c r="B746" s="1" t="s">
        <v>228</v>
      </c>
      <c r="C746" s="12">
        <v>11</v>
      </c>
      <c r="D746" s="13">
        <v>7.7464788732394367E-3</v>
      </c>
      <c r="E746" s="12">
        <v>22</v>
      </c>
      <c r="F746" s="13">
        <v>1.1201629327902241E-2</v>
      </c>
      <c r="G746" s="12">
        <v>19</v>
      </c>
      <c r="H746" s="13">
        <v>7.5098814229249012E-3</v>
      </c>
      <c r="I746" s="19">
        <v>7</v>
      </c>
      <c r="J746" s="20">
        <v>5.7471264367816091E-3</v>
      </c>
      <c r="K746" s="19">
        <v>7</v>
      </c>
      <c r="L746" s="20">
        <v>4.864489228630994E-3</v>
      </c>
      <c r="M746" s="19">
        <v>3</v>
      </c>
      <c r="N746" s="20">
        <v>6.7720090293453723E-3</v>
      </c>
    </row>
    <row r="747" spans="1:14" x14ac:dyDescent="0.35">
      <c r="A747" s="60"/>
      <c r="B747" s="1" t="s">
        <v>229</v>
      </c>
      <c r="C747" s="12">
        <v>2</v>
      </c>
      <c r="D747" s="13">
        <v>1.4084507042253522E-3</v>
      </c>
      <c r="E747" s="12">
        <v>5</v>
      </c>
      <c r="F747" s="13">
        <v>2.5458248472505093E-3</v>
      </c>
      <c r="G747" s="12">
        <v>0</v>
      </c>
      <c r="H747" s="13">
        <v>0</v>
      </c>
      <c r="I747" s="19">
        <v>1</v>
      </c>
      <c r="J747" s="20">
        <v>8.2101806239737272E-4</v>
      </c>
      <c r="K747" s="19">
        <v>1</v>
      </c>
      <c r="L747" s="20">
        <v>6.9492703266157063E-4</v>
      </c>
      <c r="M747" s="19">
        <v>0</v>
      </c>
      <c r="N747" s="20">
        <v>0</v>
      </c>
    </row>
    <row r="748" spans="1:14" x14ac:dyDescent="0.35">
      <c r="A748" s="60"/>
      <c r="B748" s="1" t="s">
        <v>230</v>
      </c>
      <c r="C748" s="12">
        <v>120</v>
      </c>
      <c r="D748" s="13">
        <v>8.4507042253521125E-2</v>
      </c>
      <c r="E748" s="12">
        <v>54</v>
      </c>
      <c r="F748" s="13">
        <v>2.7494908350305498E-2</v>
      </c>
      <c r="G748" s="12">
        <v>76</v>
      </c>
      <c r="H748" s="13">
        <v>3.0039525691699605E-2</v>
      </c>
      <c r="I748" s="19">
        <v>37</v>
      </c>
      <c r="J748" s="20">
        <v>3.0377668308702793E-2</v>
      </c>
      <c r="K748" s="19">
        <v>47</v>
      </c>
      <c r="L748" s="20">
        <v>3.2661570535093817E-2</v>
      </c>
      <c r="M748" s="19">
        <v>18</v>
      </c>
      <c r="N748" s="20">
        <v>0.04</v>
      </c>
    </row>
    <row r="749" spans="1:14" x14ac:dyDescent="0.35">
      <c r="A749" s="60"/>
      <c r="B749" s="1" t="s">
        <v>231</v>
      </c>
      <c r="C749" s="12">
        <v>1</v>
      </c>
      <c r="D749" s="13">
        <v>7.0422535211267609E-4</v>
      </c>
      <c r="E749" s="12">
        <v>9</v>
      </c>
      <c r="F749" s="13">
        <v>4.5824847250509164E-3</v>
      </c>
      <c r="G749" s="12">
        <v>4</v>
      </c>
      <c r="H749" s="13">
        <v>1.5810276679841897E-3</v>
      </c>
      <c r="I749" s="19">
        <v>3</v>
      </c>
      <c r="J749" s="20">
        <v>2.4630541871921183E-3</v>
      </c>
      <c r="K749" s="19">
        <v>5</v>
      </c>
      <c r="L749" s="20">
        <v>3.4746351633078527E-3</v>
      </c>
      <c r="M749" s="19">
        <v>1</v>
      </c>
      <c r="N749" s="20">
        <v>2.257336343115124E-3</v>
      </c>
    </row>
    <row r="750" spans="1:14" x14ac:dyDescent="0.35">
      <c r="A750" s="60"/>
      <c r="B750" s="1" t="s">
        <v>402</v>
      </c>
      <c r="C750" s="19">
        <v>0</v>
      </c>
      <c r="D750" s="20">
        <v>0</v>
      </c>
      <c r="E750" s="19">
        <v>0</v>
      </c>
      <c r="F750" s="20">
        <v>0</v>
      </c>
      <c r="G750" s="19">
        <v>0</v>
      </c>
      <c r="H750" s="20">
        <v>0</v>
      </c>
      <c r="I750" s="19">
        <v>0</v>
      </c>
      <c r="J750" s="20">
        <v>0</v>
      </c>
      <c r="K750" s="19">
        <v>7</v>
      </c>
      <c r="L750" s="20">
        <v>4.864489228630994E-3</v>
      </c>
      <c r="M750" s="19">
        <v>1</v>
      </c>
      <c r="N750" s="20">
        <v>2.257336343115124E-3</v>
      </c>
    </row>
    <row r="751" spans="1:14" x14ac:dyDescent="0.35">
      <c r="A751" s="60"/>
      <c r="B751" s="1" t="s">
        <v>232</v>
      </c>
      <c r="C751" s="12">
        <v>99</v>
      </c>
      <c r="D751" s="13">
        <v>6.9718309859154934E-2</v>
      </c>
      <c r="E751" s="12">
        <v>122</v>
      </c>
      <c r="F751" s="13">
        <v>6.2118126272912425E-2</v>
      </c>
      <c r="G751" s="12">
        <v>212</v>
      </c>
      <c r="H751" s="13">
        <v>8.3794466403162057E-2</v>
      </c>
      <c r="I751" s="19">
        <v>63</v>
      </c>
      <c r="J751" s="20">
        <v>5.1724137931034482E-2</v>
      </c>
      <c r="K751" s="19">
        <v>95</v>
      </c>
      <c r="L751" s="20">
        <v>6.6018068102849201E-2</v>
      </c>
      <c r="M751" s="19">
        <v>45</v>
      </c>
      <c r="N751" s="20">
        <v>0.10158013544018059</v>
      </c>
    </row>
    <row r="752" spans="1:14" x14ac:dyDescent="0.35">
      <c r="A752" s="60"/>
      <c r="B752" s="1" t="s">
        <v>233</v>
      </c>
      <c r="C752" s="12">
        <v>34</v>
      </c>
      <c r="D752" s="13">
        <v>2.3943661971830985E-2</v>
      </c>
      <c r="E752" s="12">
        <v>43</v>
      </c>
      <c r="F752" s="13">
        <v>2.1894093686354379E-2</v>
      </c>
      <c r="G752" s="12">
        <v>28</v>
      </c>
      <c r="H752" s="13">
        <v>1.1067193675889328E-2</v>
      </c>
      <c r="I752" s="19">
        <v>4</v>
      </c>
      <c r="J752" s="20">
        <v>3.2840722495894909E-3</v>
      </c>
      <c r="K752" s="19">
        <v>15</v>
      </c>
      <c r="L752" s="20">
        <v>1.0423905489923557E-2</v>
      </c>
      <c r="M752" s="19">
        <v>6</v>
      </c>
      <c r="N752" s="20">
        <v>1.3544018058690745E-2</v>
      </c>
    </row>
    <row r="753" spans="1:14" x14ac:dyDescent="0.35">
      <c r="A753" s="60"/>
      <c r="B753" s="1" t="s">
        <v>234</v>
      </c>
      <c r="C753" s="12">
        <v>9</v>
      </c>
      <c r="D753" s="13">
        <v>6.3380281690140847E-3</v>
      </c>
      <c r="E753" s="12">
        <v>8</v>
      </c>
      <c r="F753" s="13">
        <v>4.0733197556008143E-3</v>
      </c>
      <c r="G753" s="12">
        <v>5</v>
      </c>
      <c r="H753" s="13">
        <v>1.976284584980237E-3</v>
      </c>
      <c r="I753" s="19">
        <v>3</v>
      </c>
      <c r="J753" s="20">
        <v>2.4630541871921183E-3</v>
      </c>
      <c r="K753" s="19">
        <v>0</v>
      </c>
      <c r="L753" s="20">
        <v>0</v>
      </c>
      <c r="M753" s="19">
        <v>4</v>
      </c>
      <c r="N753" s="20">
        <v>9.0293453724604959E-3</v>
      </c>
    </row>
    <row r="754" spans="1:14" x14ac:dyDescent="0.35">
      <c r="A754" s="60"/>
      <c r="B754" s="1" t="s">
        <v>235</v>
      </c>
      <c r="C754" s="12">
        <v>0</v>
      </c>
      <c r="D754" s="13">
        <v>0</v>
      </c>
      <c r="E754" s="12">
        <v>0</v>
      </c>
      <c r="F754" s="13">
        <v>0</v>
      </c>
      <c r="G754" s="12">
        <v>4</v>
      </c>
      <c r="H754" s="13">
        <v>1.5810276679841897E-3</v>
      </c>
      <c r="I754" s="19">
        <v>5</v>
      </c>
      <c r="J754" s="20">
        <v>4.1050903119868639E-3</v>
      </c>
      <c r="K754" s="19">
        <v>2</v>
      </c>
      <c r="L754" s="20">
        <v>1.3898540653231413E-3</v>
      </c>
      <c r="M754" s="19">
        <v>1</v>
      </c>
      <c r="N754" s="20">
        <v>2.257336343115124E-3</v>
      </c>
    </row>
    <row r="755" spans="1:14" x14ac:dyDescent="0.35">
      <c r="A755" s="60"/>
      <c r="B755" s="1" t="s">
        <v>236</v>
      </c>
      <c r="C755" s="12">
        <v>5</v>
      </c>
      <c r="D755" s="13">
        <v>3.5211267605633808E-3</v>
      </c>
      <c r="E755" s="12">
        <v>1</v>
      </c>
      <c r="F755" s="13">
        <v>5.0916496945010179E-4</v>
      </c>
      <c r="G755" s="12">
        <v>0</v>
      </c>
      <c r="H755" s="13">
        <v>0</v>
      </c>
      <c r="I755" s="19">
        <v>0</v>
      </c>
      <c r="J755" s="20">
        <v>0</v>
      </c>
      <c r="K755" s="19">
        <v>0</v>
      </c>
      <c r="L755" s="20">
        <v>0</v>
      </c>
      <c r="M755" s="19">
        <v>0</v>
      </c>
      <c r="N755" s="20">
        <v>0</v>
      </c>
    </row>
    <row r="756" spans="1:14" x14ac:dyDescent="0.35">
      <c r="A756" s="60"/>
      <c r="B756" s="1" t="s">
        <v>237</v>
      </c>
      <c r="C756" s="12">
        <v>7</v>
      </c>
      <c r="D756" s="13">
        <v>4.9295774647887328E-3</v>
      </c>
      <c r="E756" s="12">
        <v>19</v>
      </c>
      <c r="F756" s="13">
        <v>9.674134419551934E-3</v>
      </c>
      <c r="G756" s="12">
        <v>13</v>
      </c>
      <c r="H756" s="13">
        <v>5.1383399209486173E-3</v>
      </c>
      <c r="I756" s="19">
        <v>4</v>
      </c>
      <c r="J756" s="20">
        <v>3.2840722495894909E-3</v>
      </c>
      <c r="K756" s="19">
        <v>5</v>
      </c>
      <c r="L756" s="20">
        <v>3.4746351633078527E-3</v>
      </c>
      <c r="M756" s="19">
        <v>2</v>
      </c>
      <c r="N756" s="20">
        <v>4.5146726862302479E-3</v>
      </c>
    </row>
    <row r="757" spans="1:14" x14ac:dyDescent="0.35">
      <c r="A757" s="60"/>
      <c r="B757" s="1" t="s">
        <v>238</v>
      </c>
      <c r="C757" s="12">
        <v>0</v>
      </c>
      <c r="D757" s="13">
        <v>0</v>
      </c>
      <c r="E757" s="12">
        <v>1</v>
      </c>
      <c r="F757" s="13">
        <v>5.0916496945010179E-4</v>
      </c>
      <c r="G757" s="12">
        <v>0</v>
      </c>
      <c r="H757" s="13">
        <v>0</v>
      </c>
      <c r="I757" s="19">
        <v>1</v>
      </c>
      <c r="J757" s="20">
        <v>8.2101806239737272E-4</v>
      </c>
      <c r="K757" s="19">
        <v>0</v>
      </c>
      <c r="L757" s="20">
        <v>0</v>
      </c>
      <c r="M757" s="19">
        <v>0</v>
      </c>
      <c r="N757" s="20">
        <v>0</v>
      </c>
    </row>
    <row r="758" spans="1:14" x14ac:dyDescent="0.35">
      <c r="A758" s="60"/>
      <c r="B758" s="1" t="s">
        <v>239</v>
      </c>
      <c r="C758" s="12">
        <v>1</v>
      </c>
      <c r="D758" s="13">
        <v>7.0422535211267609E-4</v>
      </c>
      <c r="E758" s="12">
        <v>2</v>
      </c>
      <c r="F758" s="13">
        <v>1.0183299389002036E-3</v>
      </c>
      <c r="G758" s="12">
        <v>2</v>
      </c>
      <c r="H758" s="13">
        <v>7.9051383399209485E-4</v>
      </c>
      <c r="I758" s="19">
        <v>1</v>
      </c>
      <c r="J758" s="20">
        <v>8.2101806239737272E-4</v>
      </c>
      <c r="K758" s="19">
        <v>0</v>
      </c>
      <c r="L758" s="20">
        <v>0</v>
      </c>
      <c r="M758" s="19">
        <v>0</v>
      </c>
      <c r="N758" s="20">
        <v>0</v>
      </c>
    </row>
    <row r="759" spans="1:14" x14ac:dyDescent="0.35">
      <c r="A759" s="60"/>
      <c r="B759" s="1" t="s">
        <v>240</v>
      </c>
      <c r="C759" s="12">
        <v>18</v>
      </c>
      <c r="D759" s="13">
        <v>1.2676056338028169E-2</v>
      </c>
      <c r="E759" s="12">
        <v>24</v>
      </c>
      <c r="F759" s="13">
        <v>1.2219959266802442E-2</v>
      </c>
      <c r="G759" s="12">
        <v>29</v>
      </c>
      <c r="H759" s="13">
        <v>1.1462450592885375E-2</v>
      </c>
      <c r="I759" s="19">
        <v>20</v>
      </c>
      <c r="J759" s="20">
        <v>1.6420361247947456E-2</v>
      </c>
      <c r="K759" s="19">
        <v>15</v>
      </c>
      <c r="L759" s="20">
        <v>1.0423905489923557E-2</v>
      </c>
      <c r="M759" s="19">
        <v>4</v>
      </c>
      <c r="N759" s="20">
        <v>9.0293453724604959E-3</v>
      </c>
    </row>
    <row r="760" spans="1:14" x14ac:dyDescent="0.35">
      <c r="A760" s="60"/>
      <c r="B760" s="1" t="s">
        <v>241</v>
      </c>
      <c r="C760" s="12">
        <v>8</v>
      </c>
      <c r="D760" s="13">
        <v>5.6338028169014088E-3</v>
      </c>
      <c r="E760" s="12">
        <v>19</v>
      </c>
      <c r="F760" s="13">
        <v>9.674134419551934E-3</v>
      </c>
      <c r="G760" s="12">
        <v>20</v>
      </c>
      <c r="H760" s="13">
        <v>7.9051383399209481E-3</v>
      </c>
      <c r="I760" s="19">
        <v>10</v>
      </c>
      <c r="J760" s="20">
        <v>8.2101806239737278E-3</v>
      </c>
      <c r="K760" s="19">
        <v>16</v>
      </c>
      <c r="L760" s="20">
        <v>1.111883252258513E-2</v>
      </c>
      <c r="M760" s="19">
        <v>8</v>
      </c>
      <c r="N760" s="20">
        <v>1.8058690744920992E-2</v>
      </c>
    </row>
    <row r="761" spans="1:14" x14ac:dyDescent="0.35">
      <c r="A761" s="60"/>
      <c r="B761" s="1" t="s">
        <v>242</v>
      </c>
      <c r="C761" s="12">
        <v>0</v>
      </c>
      <c r="D761" s="13">
        <v>0</v>
      </c>
      <c r="E761" s="12">
        <v>3</v>
      </c>
      <c r="F761" s="13">
        <v>1.5274949083503052E-3</v>
      </c>
      <c r="G761" s="12">
        <v>2</v>
      </c>
      <c r="H761" s="13">
        <v>7.9051383399209485E-4</v>
      </c>
      <c r="I761" s="19">
        <v>2</v>
      </c>
      <c r="J761" s="20">
        <v>1.6420361247947454E-3</v>
      </c>
      <c r="K761" s="19">
        <v>2</v>
      </c>
      <c r="L761" s="20">
        <v>1.3898540653231413E-3</v>
      </c>
      <c r="M761" s="19">
        <v>1</v>
      </c>
      <c r="N761" s="20">
        <v>2.257336343115124E-3</v>
      </c>
    </row>
    <row r="762" spans="1:14" x14ac:dyDescent="0.35">
      <c r="A762" s="60"/>
      <c r="B762" s="1" t="s">
        <v>243</v>
      </c>
      <c r="C762" s="12">
        <v>12</v>
      </c>
      <c r="D762" s="13">
        <v>8.4507042253521118E-3</v>
      </c>
      <c r="E762" s="12">
        <v>24</v>
      </c>
      <c r="F762" s="13">
        <v>1.2219959266802442E-2</v>
      </c>
      <c r="G762" s="12">
        <v>6</v>
      </c>
      <c r="H762" s="13">
        <v>2.3715415019762848E-3</v>
      </c>
      <c r="I762" s="19">
        <v>8</v>
      </c>
      <c r="J762" s="20">
        <v>6.5681444991789817E-3</v>
      </c>
      <c r="K762" s="19">
        <v>10</v>
      </c>
      <c r="L762" s="20">
        <v>6.9492703266157054E-3</v>
      </c>
      <c r="M762" s="19">
        <v>4</v>
      </c>
      <c r="N762" s="20">
        <v>9.0293453724604959E-3</v>
      </c>
    </row>
    <row r="763" spans="1:14" x14ac:dyDescent="0.35">
      <c r="A763" s="60"/>
      <c r="B763" s="1" t="s">
        <v>244</v>
      </c>
      <c r="C763" s="12">
        <v>15</v>
      </c>
      <c r="D763" s="13">
        <v>1.0563380281690141E-2</v>
      </c>
      <c r="E763" s="12">
        <v>16</v>
      </c>
      <c r="F763" s="13">
        <v>8.1466395112016286E-3</v>
      </c>
      <c r="G763" s="12">
        <v>19</v>
      </c>
      <c r="H763" s="13">
        <v>7.5098814229249012E-3</v>
      </c>
      <c r="I763" s="19">
        <v>11</v>
      </c>
      <c r="J763" s="20">
        <v>9.0311986863710995E-3</v>
      </c>
      <c r="K763" s="19">
        <v>8</v>
      </c>
      <c r="L763" s="20">
        <v>5.559416261292565E-3</v>
      </c>
      <c r="M763" s="19">
        <v>5</v>
      </c>
      <c r="N763" s="20">
        <v>1.1286681715575621E-2</v>
      </c>
    </row>
    <row r="764" spans="1:14" x14ac:dyDescent="0.35">
      <c r="A764" s="60"/>
      <c r="B764" s="1" t="s">
        <v>420</v>
      </c>
      <c r="C764" s="19">
        <v>0</v>
      </c>
      <c r="D764" s="20">
        <v>0</v>
      </c>
      <c r="E764" s="19">
        <v>0</v>
      </c>
      <c r="F764" s="20">
        <v>0</v>
      </c>
      <c r="G764" s="19">
        <v>0</v>
      </c>
      <c r="H764" s="20">
        <v>0</v>
      </c>
      <c r="I764" s="19">
        <v>0</v>
      </c>
      <c r="J764" s="20">
        <v>0</v>
      </c>
      <c r="K764" s="19">
        <v>0</v>
      </c>
      <c r="L764" s="20">
        <v>0</v>
      </c>
      <c r="M764" s="19">
        <v>4</v>
      </c>
      <c r="N764" s="20">
        <v>8.9999999999999993E-3</v>
      </c>
    </row>
    <row r="765" spans="1:14" x14ac:dyDescent="0.35">
      <c r="A765" s="60"/>
      <c r="B765" s="1" t="s">
        <v>245</v>
      </c>
      <c r="C765" s="12">
        <v>31</v>
      </c>
      <c r="D765" s="13">
        <v>2.1830985915492956E-2</v>
      </c>
      <c r="E765" s="12">
        <v>29</v>
      </c>
      <c r="F765" s="13">
        <v>1.4765784114052953E-2</v>
      </c>
      <c r="G765" s="12">
        <v>42</v>
      </c>
      <c r="H765" s="13">
        <v>1.6600790513833993E-2</v>
      </c>
      <c r="I765" s="19">
        <v>16</v>
      </c>
      <c r="J765" s="20">
        <v>1.3136288998357963E-2</v>
      </c>
      <c r="K765" s="19">
        <v>36</v>
      </c>
      <c r="L765" s="20">
        <v>2.5017373175816541E-2</v>
      </c>
      <c r="M765" s="19">
        <v>7</v>
      </c>
      <c r="N765" s="20">
        <v>1.580135440180587E-2</v>
      </c>
    </row>
    <row r="766" spans="1:14" x14ac:dyDescent="0.35">
      <c r="A766" s="60"/>
      <c r="B766" s="1" t="s">
        <v>246</v>
      </c>
      <c r="C766" s="12">
        <v>20</v>
      </c>
      <c r="D766" s="13">
        <v>1.4084507042253523E-2</v>
      </c>
      <c r="E766" s="12">
        <v>24</v>
      </c>
      <c r="F766" s="13">
        <v>1.2219959266802442E-2</v>
      </c>
      <c r="G766" s="12">
        <v>53</v>
      </c>
      <c r="H766" s="13">
        <v>2.0948616600790514E-2</v>
      </c>
      <c r="I766" s="19">
        <v>29</v>
      </c>
      <c r="J766" s="20">
        <v>2.3809523809523808E-2</v>
      </c>
      <c r="K766" s="19">
        <v>21</v>
      </c>
      <c r="L766" s="20">
        <v>1.4593467685892982E-2</v>
      </c>
      <c r="M766" s="19">
        <v>16</v>
      </c>
      <c r="N766" s="20">
        <v>3.6117381489841983E-2</v>
      </c>
    </row>
    <row r="767" spans="1:14" x14ac:dyDescent="0.35">
      <c r="A767" s="60"/>
      <c r="B767" s="1" t="s">
        <v>421</v>
      </c>
      <c r="C767" s="19">
        <v>0</v>
      </c>
      <c r="D767" s="20">
        <v>0</v>
      </c>
      <c r="E767" s="19">
        <v>0</v>
      </c>
      <c r="F767" s="20">
        <v>0</v>
      </c>
      <c r="G767" s="19">
        <v>0</v>
      </c>
      <c r="H767" s="20">
        <v>0</v>
      </c>
      <c r="I767" s="19">
        <v>0</v>
      </c>
      <c r="J767" s="20">
        <v>0</v>
      </c>
      <c r="K767" s="19">
        <v>0</v>
      </c>
      <c r="L767" s="20">
        <v>0</v>
      </c>
      <c r="M767" s="19">
        <v>4</v>
      </c>
      <c r="N767" s="20">
        <v>8.9999999999999993E-3</v>
      </c>
    </row>
    <row r="768" spans="1:14" x14ac:dyDescent="0.35">
      <c r="A768" s="60"/>
      <c r="B768" s="1" t="s">
        <v>247</v>
      </c>
      <c r="C768" s="12">
        <v>7</v>
      </c>
      <c r="D768" s="13">
        <v>4.9295774647887328E-3</v>
      </c>
      <c r="E768" s="12">
        <v>7</v>
      </c>
      <c r="F768" s="13">
        <v>3.5641547861507126E-3</v>
      </c>
      <c r="G768" s="12">
        <v>15</v>
      </c>
      <c r="H768" s="13">
        <v>5.9288537549407102E-3</v>
      </c>
      <c r="I768" s="19">
        <v>10</v>
      </c>
      <c r="J768" s="20">
        <v>8.2101806239737278E-3</v>
      </c>
      <c r="K768" s="19">
        <v>6</v>
      </c>
      <c r="L768" s="20">
        <v>4.1695621959694229E-3</v>
      </c>
      <c r="M768" s="19">
        <v>1</v>
      </c>
      <c r="N768" s="20">
        <v>2.257336343115124E-3</v>
      </c>
    </row>
    <row r="769" spans="1:14" x14ac:dyDescent="0.35">
      <c r="A769" s="60"/>
      <c r="B769" s="1" t="s">
        <v>248</v>
      </c>
      <c r="C769" s="12">
        <v>10</v>
      </c>
      <c r="D769" s="13">
        <v>7.0422535211267616E-3</v>
      </c>
      <c r="E769" s="12">
        <v>3</v>
      </c>
      <c r="F769" s="13">
        <v>1.5274949083503052E-3</v>
      </c>
      <c r="G769" s="12">
        <v>5</v>
      </c>
      <c r="H769" s="13">
        <v>1.976284584980237E-3</v>
      </c>
      <c r="I769" s="19">
        <v>4</v>
      </c>
      <c r="J769" s="20">
        <v>3.2840722495894909E-3</v>
      </c>
      <c r="K769" s="19">
        <v>8</v>
      </c>
      <c r="L769" s="20">
        <v>5.559416261292565E-3</v>
      </c>
      <c r="M769" s="19">
        <v>2</v>
      </c>
      <c r="N769" s="20">
        <v>4.5146726862302479E-3</v>
      </c>
    </row>
    <row r="770" spans="1:14" x14ac:dyDescent="0.35">
      <c r="A770" s="60"/>
      <c r="B770" s="1" t="s">
        <v>249</v>
      </c>
      <c r="C770" s="12">
        <v>0</v>
      </c>
      <c r="D770" s="13">
        <v>0</v>
      </c>
      <c r="E770" s="12">
        <v>0</v>
      </c>
      <c r="F770" s="13">
        <v>0</v>
      </c>
      <c r="G770" s="12">
        <v>1</v>
      </c>
      <c r="H770" s="13">
        <v>3.9525691699604743E-4</v>
      </c>
      <c r="I770" s="19">
        <v>0</v>
      </c>
      <c r="J770" s="20">
        <v>0</v>
      </c>
      <c r="K770" s="19">
        <v>0</v>
      </c>
      <c r="L770" s="20">
        <v>0</v>
      </c>
      <c r="M770" s="19">
        <v>0</v>
      </c>
      <c r="N770" s="20">
        <v>0</v>
      </c>
    </row>
    <row r="771" spans="1:14" x14ac:dyDescent="0.35">
      <c r="A771" s="60"/>
      <c r="B771" s="1" t="s">
        <v>250</v>
      </c>
      <c r="C771" s="12">
        <v>0</v>
      </c>
      <c r="D771" s="13">
        <v>0</v>
      </c>
      <c r="E771" s="12">
        <v>0</v>
      </c>
      <c r="F771" s="13">
        <v>0</v>
      </c>
      <c r="G771" s="12">
        <v>1</v>
      </c>
      <c r="H771" s="13">
        <v>3.9525691699604743E-4</v>
      </c>
      <c r="I771" s="19">
        <v>0</v>
      </c>
      <c r="J771" s="20">
        <v>0</v>
      </c>
      <c r="K771" s="19">
        <v>0</v>
      </c>
      <c r="L771" s="20">
        <v>0</v>
      </c>
      <c r="M771" s="19">
        <v>0</v>
      </c>
      <c r="N771" s="20">
        <v>0</v>
      </c>
    </row>
    <row r="772" spans="1:14" x14ac:dyDescent="0.35">
      <c r="A772" s="60"/>
      <c r="B772" s="1" t="s">
        <v>251</v>
      </c>
      <c r="C772" s="12">
        <v>1</v>
      </c>
      <c r="D772" s="13">
        <v>7.0422535211267609E-4</v>
      </c>
      <c r="E772" s="12">
        <v>0</v>
      </c>
      <c r="F772" s="13">
        <v>0</v>
      </c>
      <c r="G772" s="12">
        <v>22</v>
      </c>
      <c r="H772" s="13">
        <v>8.6956521739130436E-3</v>
      </c>
      <c r="I772" s="19">
        <v>0</v>
      </c>
      <c r="J772" s="20">
        <v>0</v>
      </c>
      <c r="K772" s="19">
        <v>0</v>
      </c>
      <c r="L772" s="20">
        <v>0</v>
      </c>
      <c r="M772" s="19">
        <v>0</v>
      </c>
      <c r="N772" s="20">
        <v>0</v>
      </c>
    </row>
    <row r="773" spans="1:14" x14ac:dyDescent="0.35">
      <c r="A773" s="60"/>
      <c r="B773" s="1" t="s">
        <v>252</v>
      </c>
      <c r="C773" s="12">
        <v>0</v>
      </c>
      <c r="D773" s="13">
        <v>0</v>
      </c>
      <c r="E773" s="12">
        <v>0</v>
      </c>
      <c r="F773" s="13">
        <v>0</v>
      </c>
      <c r="G773" s="12">
        <v>3</v>
      </c>
      <c r="H773" s="13">
        <v>1.1857707509881424E-3</v>
      </c>
      <c r="I773" s="19">
        <v>0</v>
      </c>
      <c r="J773" s="20">
        <v>0</v>
      </c>
      <c r="K773" s="19">
        <v>0</v>
      </c>
      <c r="L773" s="20">
        <v>0</v>
      </c>
      <c r="M773" s="19">
        <v>0</v>
      </c>
      <c r="N773" s="20">
        <v>0</v>
      </c>
    </row>
    <row r="774" spans="1:14" x14ac:dyDescent="0.35">
      <c r="A774" s="60"/>
      <c r="B774" s="1" t="s">
        <v>253</v>
      </c>
      <c r="C774" s="12">
        <v>0</v>
      </c>
      <c r="D774" s="13">
        <v>0</v>
      </c>
      <c r="E774" s="12">
        <v>2</v>
      </c>
      <c r="F774" s="13">
        <v>1.0183299389002036E-3</v>
      </c>
      <c r="G774" s="12">
        <v>0</v>
      </c>
      <c r="H774" s="13">
        <v>0</v>
      </c>
      <c r="I774" s="19">
        <v>0</v>
      </c>
      <c r="J774" s="20">
        <v>0</v>
      </c>
      <c r="K774" s="19">
        <v>0</v>
      </c>
      <c r="L774" s="20">
        <v>0</v>
      </c>
      <c r="M774" s="19">
        <v>0</v>
      </c>
      <c r="N774" s="20">
        <v>0</v>
      </c>
    </row>
    <row r="775" spans="1:14" x14ac:dyDescent="0.35">
      <c r="A775" s="60"/>
      <c r="B775" s="1" t="s">
        <v>254</v>
      </c>
      <c r="C775" s="12">
        <v>7</v>
      </c>
      <c r="D775" s="13">
        <v>4.9295774647887328E-3</v>
      </c>
      <c r="E775" s="12">
        <v>4</v>
      </c>
      <c r="F775" s="13">
        <v>2.0366598778004071E-3</v>
      </c>
      <c r="G775" s="12">
        <v>9</v>
      </c>
      <c r="H775" s="13">
        <v>3.5573122529644267E-3</v>
      </c>
      <c r="I775" s="19">
        <v>2</v>
      </c>
      <c r="J775" s="20">
        <v>1.6420361247947454E-3</v>
      </c>
      <c r="K775" s="19">
        <v>2</v>
      </c>
      <c r="L775" s="20">
        <v>1.3898540653231413E-3</v>
      </c>
      <c r="M775" s="19">
        <v>0</v>
      </c>
      <c r="N775" s="20">
        <v>0</v>
      </c>
    </row>
    <row r="776" spans="1:14" x14ac:dyDescent="0.35">
      <c r="A776" s="60"/>
      <c r="B776" s="1" t="s">
        <v>255</v>
      </c>
      <c r="C776" s="12">
        <v>12</v>
      </c>
      <c r="D776" s="13">
        <v>8.4507042253521118E-3</v>
      </c>
      <c r="E776" s="12">
        <v>21</v>
      </c>
      <c r="F776" s="13">
        <v>1.0692464358452138E-2</v>
      </c>
      <c r="G776" s="12">
        <v>16</v>
      </c>
      <c r="H776" s="13">
        <v>6.3241106719367588E-3</v>
      </c>
      <c r="I776" s="19">
        <v>10</v>
      </c>
      <c r="J776" s="20">
        <v>8.2101806239737278E-3</v>
      </c>
      <c r="K776" s="19">
        <v>3</v>
      </c>
      <c r="L776" s="20">
        <v>2.0847810979847115E-3</v>
      </c>
      <c r="M776" s="19">
        <v>3</v>
      </c>
      <c r="N776" s="20">
        <v>7.0000000000000001E-3</v>
      </c>
    </row>
    <row r="777" spans="1:14" x14ac:dyDescent="0.35">
      <c r="A777" s="60"/>
      <c r="B777" s="1" t="s">
        <v>256</v>
      </c>
      <c r="C777" s="12">
        <v>6</v>
      </c>
      <c r="D777" s="13">
        <v>4.2253521126760559E-3</v>
      </c>
      <c r="E777" s="12">
        <v>4</v>
      </c>
      <c r="F777" s="13">
        <v>2.0366598778004071E-3</v>
      </c>
      <c r="G777" s="12">
        <v>20</v>
      </c>
      <c r="H777" s="13">
        <v>7.9051383399209481E-3</v>
      </c>
      <c r="I777" s="19">
        <v>5</v>
      </c>
      <c r="J777" s="20">
        <v>4.1050903119868639E-3</v>
      </c>
      <c r="K777" s="19">
        <v>1</v>
      </c>
      <c r="L777" s="20">
        <v>6.9492703266157063E-4</v>
      </c>
      <c r="M777" s="19">
        <v>0</v>
      </c>
      <c r="N777" s="20">
        <v>0</v>
      </c>
    </row>
    <row r="778" spans="1:14" x14ac:dyDescent="0.35">
      <c r="A778" s="60"/>
      <c r="B778" s="1" t="s">
        <v>257</v>
      </c>
      <c r="C778" s="12">
        <v>9</v>
      </c>
      <c r="D778" s="13">
        <v>6.3380281690140847E-3</v>
      </c>
      <c r="E778" s="12">
        <v>6</v>
      </c>
      <c r="F778" s="13">
        <v>3.0549898167006105E-3</v>
      </c>
      <c r="G778" s="12">
        <v>6</v>
      </c>
      <c r="H778" s="13">
        <v>2.3715415019762848E-3</v>
      </c>
      <c r="I778" s="19">
        <v>4</v>
      </c>
      <c r="J778" s="20">
        <v>3.2840722495894909E-3</v>
      </c>
      <c r="K778" s="19">
        <v>2</v>
      </c>
      <c r="L778" s="20">
        <v>1.3898540653231413E-3</v>
      </c>
      <c r="M778" s="19">
        <v>2</v>
      </c>
      <c r="N778" s="20">
        <v>4.5146726862302479E-3</v>
      </c>
    </row>
    <row r="779" spans="1:14" x14ac:dyDescent="0.35">
      <c r="A779" s="60"/>
      <c r="B779" s="1" t="s">
        <v>258</v>
      </c>
      <c r="C779" s="12">
        <v>12</v>
      </c>
      <c r="D779" s="13">
        <v>8.4507042253521118E-3</v>
      </c>
      <c r="E779" s="12">
        <v>27</v>
      </c>
      <c r="F779" s="13">
        <v>1.3747454175152749E-2</v>
      </c>
      <c r="G779" s="12">
        <v>44</v>
      </c>
      <c r="H779" s="13">
        <v>1.7391304347826087E-2</v>
      </c>
      <c r="I779" s="19">
        <v>17</v>
      </c>
      <c r="J779" s="20">
        <v>1.3957307060755337E-2</v>
      </c>
      <c r="K779" s="19">
        <v>19</v>
      </c>
      <c r="L779" s="20">
        <v>1.3203613620569842E-2</v>
      </c>
      <c r="M779" s="19">
        <v>4</v>
      </c>
      <c r="N779" s="20">
        <v>9.0293453724604959E-3</v>
      </c>
    </row>
    <row r="780" spans="1:14" x14ac:dyDescent="0.35">
      <c r="A780" s="60"/>
      <c r="B780" s="1" t="s">
        <v>259</v>
      </c>
      <c r="C780" s="12">
        <v>33</v>
      </c>
      <c r="D780" s="13">
        <v>2.323943661971831E-2</v>
      </c>
      <c r="E780" s="12">
        <v>50</v>
      </c>
      <c r="F780" s="13">
        <v>2.5458248472505093E-2</v>
      </c>
      <c r="G780" s="12">
        <v>40</v>
      </c>
      <c r="H780" s="13">
        <v>1.5810276679841896E-2</v>
      </c>
      <c r="I780" s="19">
        <v>30</v>
      </c>
      <c r="J780" s="20">
        <v>2.4630541871921183E-2</v>
      </c>
      <c r="K780" s="19">
        <v>18</v>
      </c>
      <c r="L780" s="20">
        <v>1.250868658790827E-2</v>
      </c>
      <c r="M780" s="19">
        <v>13</v>
      </c>
      <c r="N780" s="20">
        <v>2.9345372460496615E-2</v>
      </c>
    </row>
    <row r="781" spans="1:14" x14ac:dyDescent="0.35">
      <c r="A781" s="60"/>
      <c r="B781" s="1" t="s">
        <v>260</v>
      </c>
      <c r="C781" s="12">
        <v>144</v>
      </c>
      <c r="D781" s="13">
        <v>0.10140845070422536</v>
      </c>
      <c r="E781" s="12">
        <v>183</v>
      </c>
      <c r="F781" s="13">
        <v>9.3177189409368644E-2</v>
      </c>
      <c r="G781" s="12">
        <v>218</v>
      </c>
      <c r="H781" s="13">
        <v>8.6166007905138342E-2</v>
      </c>
      <c r="I781" s="19">
        <v>91</v>
      </c>
      <c r="J781" s="20">
        <v>7.4712643678160925E-2</v>
      </c>
      <c r="K781" s="19">
        <v>125</v>
      </c>
      <c r="L781" s="20">
        <v>8.6865879082696315E-2</v>
      </c>
      <c r="M781" s="19">
        <v>52</v>
      </c>
      <c r="N781" s="20">
        <v>0.11738148984198646</v>
      </c>
    </row>
    <row r="782" spans="1:14" x14ac:dyDescent="0.35">
      <c r="A782" s="60"/>
      <c r="B782" s="1" t="s">
        <v>261</v>
      </c>
      <c r="C782" s="12">
        <v>1</v>
      </c>
      <c r="D782" s="13">
        <v>7.0422535211267609E-4</v>
      </c>
      <c r="E782" s="12">
        <v>12</v>
      </c>
      <c r="F782" s="13">
        <v>6.109979633401221E-3</v>
      </c>
      <c r="G782" s="12">
        <v>16</v>
      </c>
      <c r="H782" s="13">
        <v>6.3241106719367588E-3</v>
      </c>
      <c r="I782" s="19">
        <v>9</v>
      </c>
      <c r="J782" s="20">
        <v>7.3891625615763543E-3</v>
      </c>
      <c r="K782" s="19">
        <v>11</v>
      </c>
      <c r="L782" s="20">
        <v>7.6441973592772765E-3</v>
      </c>
      <c r="M782" s="19">
        <v>0</v>
      </c>
      <c r="N782" s="20">
        <v>0</v>
      </c>
    </row>
    <row r="783" spans="1:14" x14ac:dyDescent="0.35">
      <c r="A783" s="60"/>
      <c r="B783" s="1" t="s">
        <v>262</v>
      </c>
      <c r="C783" s="12">
        <v>0</v>
      </c>
      <c r="D783" s="13">
        <v>0</v>
      </c>
      <c r="E783" s="12">
        <v>2</v>
      </c>
      <c r="F783" s="13">
        <v>1.0183299389002036E-3</v>
      </c>
      <c r="G783" s="12">
        <v>0</v>
      </c>
      <c r="H783" s="13">
        <v>0</v>
      </c>
      <c r="I783" s="19">
        <v>0</v>
      </c>
      <c r="J783" s="20">
        <v>0</v>
      </c>
      <c r="K783" s="19">
        <v>0</v>
      </c>
      <c r="L783" s="20">
        <v>0</v>
      </c>
      <c r="M783" s="19">
        <v>0</v>
      </c>
      <c r="N783" s="20">
        <v>0</v>
      </c>
    </row>
    <row r="784" spans="1:14" x14ac:dyDescent="0.35">
      <c r="A784" s="60"/>
      <c r="B784" s="1" t="s">
        <v>263</v>
      </c>
      <c r="C784" s="12">
        <v>0</v>
      </c>
      <c r="D784" s="13">
        <v>0</v>
      </c>
      <c r="E784" s="12">
        <v>2</v>
      </c>
      <c r="F784" s="13">
        <v>1.0183299389002036E-3</v>
      </c>
      <c r="G784" s="12">
        <v>4</v>
      </c>
      <c r="H784" s="13">
        <v>1.5810276679841897E-3</v>
      </c>
      <c r="I784" s="19">
        <v>2</v>
      </c>
      <c r="J784" s="20">
        <v>1.6420361247947454E-3</v>
      </c>
      <c r="K784" s="19">
        <v>3</v>
      </c>
      <c r="L784" s="20">
        <v>2.0847810979847115E-3</v>
      </c>
      <c r="M784" s="19">
        <v>0</v>
      </c>
      <c r="N784" s="20">
        <v>0</v>
      </c>
    </row>
    <row r="785" spans="1:14" x14ac:dyDescent="0.35">
      <c r="A785" s="60"/>
      <c r="B785" s="1" t="s">
        <v>264</v>
      </c>
      <c r="C785" s="12">
        <v>2</v>
      </c>
      <c r="D785" s="13">
        <v>1.4084507042253522E-3</v>
      </c>
      <c r="E785" s="12">
        <v>2</v>
      </c>
      <c r="F785" s="13">
        <v>1.0183299389002036E-3</v>
      </c>
      <c r="G785" s="12">
        <v>0</v>
      </c>
      <c r="H785" s="13">
        <v>0</v>
      </c>
      <c r="I785" s="19">
        <v>0</v>
      </c>
      <c r="J785" s="20">
        <v>0</v>
      </c>
      <c r="K785" s="19">
        <v>0</v>
      </c>
      <c r="L785" s="20">
        <v>0</v>
      </c>
      <c r="M785" s="19">
        <v>1</v>
      </c>
      <c r="N785" s="20">
        <v>2.257336343115124E-3</v>
      </c>
    </row>
    <row r="786" spans="1:14" x14ac:dyDescent="0.35">
      <c r="A786" s="60"/>
      <c r="B786" s="1" t="s">
        <v>265</v>
      </c>
      <c r="C786" s="12">
        <v>3</v>
      </c>
      <c r="D786" s="13">
        <v>2.112676056338028E-3</v>
      </c>
      <c r="E786" s="12">
        <v>3</v>
      </c>
      <c r="F786" s="13">
        <v>1.5274949083503052E-3</v>
      </c>
      <c r="G786" s="12">
        <v>3</v>
      </c>
      <c r="H786" s="13">
        <v>1.1857707509881424E-3</v>
      </c>
      <c r="I786" s="19">
        <v>1</v>
      </c>
      <c r="J786" s="20">
        <v>8.2101806239737272E-4</v>
      </c>
      <c r="K786" s="19">
        <v>1</v>
      </c>
      <c r="L786" s="20">
        <v>6.9492703266157063E-4</v>
      </c>
      <c r="M786" s="19">
        <v>1</v>
      </c>
      <c r="N786" s="20">
        <v>2.257336343115124E-3</v>
      </c>
    </row>
    <row r="787" spans="1:14" x14ac:dyDescent="0.35">
      <c r="A787" s="60"/>
      <c r="B787" s="1" t="s">
        <v>266</v>
      </c>
      <c r="C787" s="12">
        <v>7</v>
      </c>
      <c r="D787" s="13">
        <v>4.9295774647887328E-3</v>
      </c>
      <c r="E787" s="12">
        <v>16</v>
      </c>
      <c r="F787" s="13">
        <v>8.1466395112016286E-3</v>
      </c>
      <c r="G787" s="12">
        <v>16</v>
      </c>
      <c r="H787" s="13">
        <v>6.3241106719367588E-3</v>
      </c>
      <c r="I787" s="19">
        <v>9</v>
      </c>
      <c r="J787" s="20">
        <v>7.3891625615763543E-3</v>
      </c>
      <c r="K787" s="19">
        <v>11</v>
      </c>
      <c r="L787" s="20">
        <v>7.6441973592772765E-3</v>
      </c>
      <c r="M787" s="19">
        <v>1</v>
      </c>
      <c r="N787" s="20">
        <v>2.257336343115124E-3</v>
      </c>
    </row>
    <row r="788" spans="1:14" x14ac:dyDescent="0.35">
      <c r="A788" s="60"/>
      <c r="B788" s="1" t="s">
        <v>267</v>
      </c>
      <c r="C788" s="12">
        <v>22</v>
      </c>
      <c r="D788" s="13">
        <v>1.5492957746478873E-2</v>
      </c>
      <c r="E788" s="12">
        <v>40</v>
      </c>
      <c r="F788" s="13">
        <v>2.0366598778004074E-2</v>
      </c>
      <c r="G788" s="12">
        <v>28</v>
      </c>
      <c r="H788" s="13">
        <v>1.1067193675889328E-2</v>
      </c>
      <c r="I788" s="19">
        <v>17</v>
      </c>
      <c r="J788" s="20">
        <v>1.3957307060755337E-2</v>
      </c>
      <c r="K788" s="19">
        <v>8</v>
      </c>
      <c r="L788" s="20">
        <v>5.559416261292565E-3</v>
      </c>
      <c r="M788" s="19">
        <v>4</v>
      </c>
      <c r="N788" s="20">
        <v>9.0293453724604959E-3</v>
      </c>
    </row>
    <row r="789" spans="1:14" x14ac:dyDescent="0.35">
      <c r="A789" s="60"/>
      <c r="B789" s="1" t="s">
        <v>0</v>
      </c>
      <c r="C789" s="12">
        <v>1</v>
      </c>
      <c r="D789" s="13">
        <v>7.0422535211267609E-4</v>
      </c>
      <c r="E789" s="12">
        <v>0</v>
      </c>
      <c r="F789" s="13">
        <v>0</v>
      </c>
      <c r="G789" s="12">
        <v>0</v>
      </c>
      <c r="H789" s="13">
        <v>0</v>
      </c>
      <c r="I789" s="19">
        <v>1</v>
      </c>
      <c r="J789" s="20">
        <v>8.2101806239737272E-4</v>
      </c>
      <c r="K789" s="19">
        <v>0</v>
      </c>
      <c r="L789" s="20">
        <v>0</v>
      </c>
      <c r="M789" s="19">
        <v>0</v>
      </c>
      <c r="N789" s="20">
        <v>0</v>
      </c>
    </row>
    <row r="790" spans="1:14" x14ac:dyDescent="0.35">
      <c r="A790" s="60"/>
      <c r="B790" s="1" t="s">
        <v>268</v>
      </c>
      <c r="C790" s="12">
        <v>8</v>
      </c>
      <c r="D790" s="13">
        <v>5.6338028169014088E-3</v>
      </c>
      <c r="E790" s="12">
        <v>16</v>
      </c>
      <c r="F790" s="13">
        <v>8.1466395112016286E-3</v>
      </c>
      <c r="G790" s="12">
        <v>7</v>
      </c>
      <c r="H790" s="13">
        <v>2.7667984189723321E-3</v>
      </c>
      <c r="I790" s="19">
        <v>4</v>
      </c>
      <c r="J790" s="20">
        <v>3.2840722495894909E-3</v>
      </c>
      <c r="K790" s="19">
        <v>2</v>
      </c>
      <c r="L790" s="20">
        <v>1.3898540653231413E-3</v>
      </c>
      <c r="M790" s="19">
        <v>4</v>
      </c>
      <c r="N790" s="20">
        <v>9.0293453724604959E-3</v>
      </c>
    </row>
    <row r="791" spans="1:14" x14ac:dyDescent="0.35">
      <c r="A791" s="60"/>
      <c r="B791" s="1" t="s">
        <v>269</v>
      </c>
      <c r="C791" s="12">
        <v>13</v>
      </c>
      <c r="D791" s="13">
        <v>9.1549295774647887E-3</v>
      </c>
      <c r="E791" s="12">
        <v>14</v>
      </c>
      <c r="F791" s="13">
        <v>7.1283095723014252E-3</v>
      </c>
      <c r="G791" s="12">
        <v>7</v>
      </c>
      <c r="H791" s="13">
        <v>2.7667984189723321E-3</v>
      </c>
      <c r="I791" s="19">
        <v>8</v>
      </c>
      <c r="J791" s="20">
        <v>6.5681444991789817E-3</v>
      </c>
      <c r="K791" s="19">
        <v>15</v>
      </c>
      <c r="L791" s="20">
        <v>1.0423905489923557E-2</v>
      </c>
      <c r="M791" s="19">
        <v>9</v>
      </c>
      <c r="N791" s="20">
        <v>2.0316027088036117E-2</v>
      </c>
    </row>
    <row r="792" spans="1:14" x14ac:dyDescent="0.35">
      <c r="A792" s="60"/>
      <c r="B792" s="1" t="s">
        <v>270</v>
      </c>
      <c r="C792" s="12">
        <v>0</v>
      </c>
      <c r="D792" s="13">
        <v>0</v>
      </c>
      <c r="E792" s="12">
        <v>2</v>
      </c>
      <c r="F792" s="13">
        <v>1.0183299389002036E-3</v>
      </c>
      <c r="G792" s="12">
        <v>7</v>
      </c>
      <c r="H792" s="13">
        <v>2.7667984189723321E-3</v>
      </c>
      <c r="I792" s="19">
        <v>1</v>
      </c>
      <c r="J792" s="20">
        <v>8.2101806239737272E-4</v>
      </c>
      <c r="K792" s="19">
        <v>5</v>
      </c>
      <c r="L792" s="20">
        <v>3.4746351633078527E-3</v>
      </c>
      <c r="M792" s="19">
        <v>1</v>
      </c>
      <c r="N792" s="20">
        <v>2.257336343115124E-3</v>
      </c>
    </row>
    <row r="793" spans="1:14" x14ac:dyDescent="0.35">
      <c r="A793" s="60"/>
      <c r="B793" s="1" t="s">
        <v>271</v>
      </c>
      <c r="C793" s="12">
        <v>8</v>
      </c>
      <c r="D793" s="13">
        <v>5.6338028169014088E-3</v>
      </c>
      <c r="E793" s="12">
        <v>7</v>
      </c>
      <c r="F793" s="13">
        <v>3.5641547861507126E-3</v>
      </c>
      <c r="G793" s="12">
        <v>14</v>
      </c>
      <c r="H793" s="13">
        <v>5.5335968379446642E-3</v>
      </c>
      <c r="I793" s="19">
        <v>5</v>
      </c>
      <c r="J793" s="20">
        <v>4.1050903119868639E-3</v>
      </c>
      <c r="K793" s="19">
        <v>4</v>
      </c>
      <c r="L793" s="20">
        <v>2.7797081306462825E-3</v>
      </c>
      <c r="M793" s="19">
        <v>0</v>
      </c>
      <c r="N793" s="20">
        <v>0</v>
      </c>
    </row>
    <row r="794" spans="1:14" x14ac:dyDescent="0.35">
      <c r="A794" s="60"/>
      <c r="B794" s="1" t="s">
        <v>272</v>
      </c>
      <c r="C794" s="12">
        <v>5</v>
      </c>
      <c r="D794" s="13">
        <v>3.5211267605633808E-3</v>
      </c>
      <c r="E794" s="12">
        <v>10</v>
      </c>
      <c r="F794" s="13">
        <v>5.0916496945010185E-3</v>
      </c>
      <c r="G794" s="12">
        <v>7</v>
      </c>
      <c r="H794" s="13">
        <v>2.7667984189723321E-3</v>
      </c>
      <c r="I794" s="19">
        <v>4</v>
      </c>
      <c r="J794" s="20">
        <v>3.2840722495894909E-3</v>
      </c>
      <c r="K794" s="19">
        <v>1</v>
      </c>
      <c r="L794" s="20">
        <v>6.9492703266157063E-4</v>
      </c>
      <c r="M794" s="19">
        <v>0</v>
      </c>
      <c r="N794" s="20">
        <v>0</v>
      </c>
    </row>
    <row r="795" spans="1:14" x14ac:dyDescent="0.35">
      <c r="A795" s="60"/>
      <c r="B795" s="1" t="s">
        <v>273</v>
      </c>
      <c r="C795" s="12">
        <v>2</v>
      </c>
      <c r="D795" s="13">
        <v>1.4084507042253522E-3</v>
      </c>
      <c r="E795" s="12">
        <v>8</v>
      </c>
      <c r="F795" s="13">
        <v>4.0733197556008143E-3</v>
      </c>
      <c r="G795" s="12">
        <v>0</v>
      </c>
      <c r="H795" s="13">
        <v>0</v>
      </c>
      <c r="I795" s="19">
        <v>0</v>
      </c>
      <c r="J795" s="20">
        <v>0</v>
      </c>
      <c r="K795" s="19">
        <v>0</v>
      </c>
      <c r="L795" s="20">
        <v>0</v>
      </c>
      <c r="M795" s="19">
        <v>0</v>
      </c>
      <c r="N795" s="20">
        <v>0</v>
      </c>
    </row>
    <row r="796" spans="1:14" x14ac:dyDescent="0.35">
      <c r="A796" s="60"/>
      <c r="B796" s="1" t="s">
        <v>274</v>
      </c>
      <c r="C796" s="12">
        <v>0</v>
      </c>
      <c r="D796" s="13">
        <v>0</v>
      </c>
      <c r="E796" s="12">
        <v>1</v>
      </c>
      <c r="F796" s="13">
        <v>5.0916496945010179E-4</v>
      </c>
      <c r="G796" s="12">
        <v>0</v>
      </c>
      <c r="H796" s="13">
        <v>0</v>
      </c>
      <c r="I796" s="19">
        <v>0</v>
      </c>
      <c r="J796" s="20">
        <v>0</v>
      </c>
      <c r="K796" s="19">
        <v>0</v>
      </c>
      <c r="L796" s="20">
        <v>0</v>
      </c>
      <c r="M796" s="19">
        <v>0</v>
      </c>
      <c r="N796" s="20">
        <v>0</v>
      </c>
    </row>
    <row r="797" spans="1:14" x14ac:dyDescent="0.35">
      <c r="A797" s="60"/>
      <c r="B797" s="1" t="s">
        <v>275</v>
      </c>
      <c r="C797" s="12">
        <v>0</v>
      </c>
      <c r="D797" s="13">
        <v>0</v>
      </c>
      <c r="E797" s="12">
        <v>0</v>
      </c>
      <c r="F797" s="13">
        <v>0</v>
      </c>
      <c r="G797" s="12">
        <v>17</v>
      </c>
      <c r="H797" s="13">
        <v>6.7193675889328066E-3</v>
      </c>
      <c r="I797" s="19">
        <v>0</v>
      </c>
      <c r="J797" s="20">
        <v>0</v>
      </c>
      <c r="K797" s="19">
        <v>0</v>
      </c>
      <c r="L797" s="20">
        <v>0</v>
      </c>
      <c r="M797" s="19">
        <v>0</v>
      </c>
      <c r="N797" s="20">
        <v>0</v>
      </c>
    </row>
    <row r="798" spans="1:14" x14ac:dyDescent="0.35">
      <c r="A798" s="60"/>
      <c r="B798" s="1" t="s">
        <v>276</v>
      </c>
      <c r="C798" s="12">
        <v>7</v>
      </c>
      <c r="D798" s="13">
        <v>4.9295774647887328E-3</v>
      </c>
      <c r="E798" s="12">
        <v>4</v>
      </c>
      <c r="F798" s="13">
        <v>2.0366598778004071E-3</v>
      </c>
      <c r="G798" s="12">
        <v>4</v>
      </c>
      <c r="H798" s="13">
        <v>1.5810276679841897E-3</v>
      </c>
      <c r="I798" s="19">
        <v>2</v>
      </c>
      <c r="J798" s="20">
        <v>1.6420361247947454E-3</v>
      </c>
      <c r="K798" s="19">
        <v>2</v>
      </c>
      <c r="L798" s="20">
        <v>1.3898540653231413E-3</v>
      </c>
      <c r="M798" s="19">
        <v>1</v>
      </c>
      <c r="N798" s="20">
        <v>2.257336343115124E-3</v>
      </c>
    </row>
    <row r="800" spans="1:14" x14ac:dyDescent="0.35">
      <c r="N800" s="13"/>
    </row>
  </sheetData>
  <sortState xmlns:xlrd2="http://schemas.microsoft.com/office/spreadsheetml/2017/richdata2" ref="B740:M741">
    <sortCondition ref="M740:M741"/>
  </sortState>
  <mergeCells count="165">
    <mergeCell ref="A283:N283"/>
    <mergeCell ref="A461:N461"/>
    <mergeCell ref="A462:N462"/>
    <mergeCell ref="A534:N534"/>
    <mergeCell ref="A535:N535"/>
    <mergeCell ref="A572:N572"/>
    <mergeCell ref="A596:N596"/>
    <mergeCell ref="M612:N612"/>
    <mergeCell ref="A540:A543"/>
    <mergeCell ref="A544:A547"/>
    <mergeCell ref="A324:A328"/>
    <mergeCell ref="A425:A428"/>
    <mergeCell ref="A478:A482"/>
    <mergeCell ref="A513:A517"/>
    <mergeCell ref="A518:A522"/>
    <mergeCell ref="C523:J523"/>
    <mergeCell ref="A334:A338"/>
    <mergeCell ref="A536:A539"/>
    <mergeCell ref="A577:A586"/>
    <mergeCell ref="A587:A595"/>
    <mergeCell ref="A436:A440"/>
    <mergeCell ref="A441:A445"/>
    <mergeCell ref="A446:A450"/>
    <mergeCell ref="A451:A455"/>
    <mergeCell ref="A456:A460"/>
    <mergeCell ref="A568:A571"/>
    <mergeCell ref="A564:A567"/>
    <mergeCell ref="A560:A563"/>
    <mergeCell ref="A556:A559"/>
    <mergeCell ref="A552:A555"/>
    <mergeCell ref="A548:A551"/>
    <mergeCell ref="A391:A395"/>
    <mergeCell ref="A396:A400"/>
    <mergeCell ref="A401:A404"/>
    <mergeCell ref="A405:A408"/>
    <mergeCell ref="A385:N385"/>
    <mergeCell ref="A384:N384"/>
    <mergeCell ref="A429:N429"/>
    <mergeCell ref="A430:N430"/>
    <mergeCell ref="A110:A114"/>
    <mergeCell ref="A120:A124"/>
    <mergeCell ref="A115:A119"/>
    <mergeCell ref="A125:A129"/>
    <mergeCell ref="A247:A251"/>
    <mergeCell ref="A278:A282"/>
    <mergeCell ref="A273:A277"/>
    <mergeCell ref="A268:A272"/>
    <mergeCell ref="A421:A424"/>
    <mergeCell ref="A409:A412"/>
    <mergeCell ref="A413:A416"/>
    <mergeCell ref="A417:A420"/>
    <mergeCell ref="A168:A172"/>
    <mergeCell ref="A214:A218"/>
    <mergeCell ref="A204:A208"/>
    <mergeCell ref="A267:N267"/>
    <mergeCell ref="A141:A145"/>
    <mergeCell ref="A151:A155"/>
    <mergeCell ref="A146:A150"/>
    <mergeCell ref="A156:A160"/>
    <mergeCell ref="A1:L1"/>
    <mergeCell ref="A359:A363"/>
    <mergeCell ref="A369:A373"/>
    <mergeCell ref="K4:L4"/>
    <mergeCell ref="A15:A19"/>
    <mergeCell ref="A35:A44"/>
    <mergeCell ref="C46:J46"/>
    <mergeCell ref="A67:A71"/>
    <mergeCell ref="C109:J109"/>
    <mergeCell ref="A52:A56"/>
    <mergeCell ref="C72:J72"/>
    <mergeCell ref="C4:D4"/>
    <mergeCell ref="I4:J4"/>
    <mergeCell ref="G4:H4"/>
    <mergeCell ref="A30:A34"/>
    <mergeCell ref="A45:N45"/>
    <mergeCell ref="A7:A11"/>
    <mergeCell ref="A47:A51"/>
    <mergeCell ref="A199:A203"/>
    <mergeCell ref="A194:A198"/>
    <mergeCell ref="A189:A193"/>
    <mergeCell ref="A184:A188"/>
    <mergeCell ref="A209:A213"/>
    <mergeCell ref="A161:N161"/>
    <mergeCell ref="A2:H2"/>
    <mergeCell ref="A653:A655"/>
    <mergeCell ref="A529:A533"/>
    <mergeCell ref="A498:A502"/>
    <mergeCell ref="A503:A507"/>
    <mergeCell ref="A463:A467"/>
    <mergeCell ref="A473:A477"/>
    <mergeCell ref="A483:A487"/>
    <mergeCell ref="A488:A492"/>
    <mergeCell ref="A493:A497"/>
    <mergeCell ref="A344:A348"/>
    <mergeCell ref="A364:A368"/>
    <mergeCell ref="A130:A134"/>
    <mergeCell ref="A135:A139"/>
    <mergeCell ref="C140:J140"/>
    <mergeCell ref="A645:A652"/>
    <mergeCell ref="C83:J83"/>
    <mergeCell ref="A374:A378"/>
    <mergeCell ref="A508:A512"/>
    <mergeCell ref="A524:A528"/>
    <mergeCell ref="A468:A472"/>
    <mergeCell ref="A262:A266"/>
    <mergeCell ref="A241:A245"/>
    <mergeCell ref="A236:A240"/>
    <mergeCell ref="A687:A798"/>
    <mergeCell ref="A656:A664"/>
    <mergeCell ref="A597:A602"/>
    <mergeCell ref="A606:A608"/>
    <mergeCell ref="A609:A611"/>
    <mergeCell ref="A628:A629"/>
    <mergeCell ref="A603:A605"/>
    <mergeCell ref="A620:A627"/>
    <mergeCell ref="A630:A631"/>
    <mergeCell ref="A632:A636"/>
    <mergeCell ref="A665:A670"/>
    <mergeCell ref="A637:A644"/>
    <mergeCell ref="A676:A686"/>
    <mergeCell ref="A671:A675"/>
    <mergeCell ref="A163:A167"/>
    <mergeCell ref="A178:A182"/>
    <mergeCell ref="A173:A177"/>
    <mergeCell ref="C3:N3"/>
    <mergeCell ref="M4:N4"/>
    <mergeCell ref="A6:N6"/>
    <mergeCell ref="A162:L162"/>
    <mergeCell ref="A12:A14"/>
    <mergeCell ref="A20:A24"/>
    <mergeCell ref="A25:A29"/>
    <mergeCell ref="E4:F4"/>
    <mergeCell ref="A57:A61"/>
    <mergeCell ref="A62:A66"/>
    <mergeCell ref="A104:A108"/>
    <mergeCell ref="A99:A103"/>
    <mergeCell ref="A94:A98"/>
    <mergeCell ref="A89:A93"/>
    <mergeCell ref="A84:A88"/>
    <mergeCell ref="A78:A82"/>
    <mergeCell ref="A73:A77"/>
    <mergeCell ref="C183:J183"/>
    <mergeCell ref="G219:J219"/>
    <mergeCell ref="A349:A353"/>
    <mergeCell ref="A354:A358"/>
    <mergeCell ref="A379:A383"/>
    <mergeCell ref="A573:A576"/>
    <mergeCell ref="A339:A343"/>
    <mergeCell ref="A329:A333"/>
    <mergeCell ref="C246:J246"/>
    <mergeCell ref="A257:A261"/>
    <mergeCell ref="A231:A235"/>
    <mergeCell ref="A225:A230"/>
    <mergeCell ref="A220:A224"/>
    <mergeCell ref="A252:A256"/>
    <mergeCell ref="A431:A435"/>
    <mergeCell ref="A284:A288"/>
    <mergeCell ref="A289:A293"/>
    <mergeCell ref="A294:A298"/>
    <mergeCell ref="A299:A303"/>
    <mergeCell ref="A304:A308"/>
    <mergeCell ref="A309:A313"/>
    <mergeCell ref="A314:A318"/>
    <mergeCell ref="A319:A323"/>
    <mergeCell ref="A386:A390"/>
  </mergeCells>
  <pageMargins left="0.7" right="0.7" top="1" bottom="0.75" header="0.3" footer="0.3"/>
  <pageSetup orientation="landscape" r:id="rId1"/>
  <headerFooter>
    <oddHeader>&amp;L&amp;G</oddHeader>
    <oddFooter>&amp;L&amp;"Aptos,Regular"&amp;9Data Source: SUNY Student Opinion/Satisfaction Survey raw data files
Prepared by the Division of Educational and Institutional Effectiveness and the CRAFT team in Student Affairs, Nov. 6, 2024&amp;R&amp;"Aptos,Regular"&amp;9&amp;P of &amp;N</oddFooter>
  </headerFooter>
  <rowBreaks count="19" manualBreakCount="19">
    <brk id="34" max="16383" man="1"/>
    <brk id="98" max="16383" man="1"/>
    <brk id="129" max="16383" man="1"/>
    <brk id="160" max="16383" man="1"/>
    <brk id="224" max="16383" man="1"/>
    <brk id="256" max="16383" man="1"/>
    <brk id="318" max="16383" man="1"/>
    <brk id="348" max="16383" man="1"/>
    <brk id="378" max="16383" man="1"/>
    <brk id="408" max="16383" man="1"/>
    <brk id="440" max="16383" man="1"/>
    <brk id="472" max="16383" man="1"/>
    <brk id="502" max="16383" man="1"/>
    <brk id="533" max="16383" man="1"/>
    <brk id="563" max="16383" man="1"/>
    <brk id="595" max="16383" man="1"/>
    <brk id="627" max="16383" man="1"/>
    <brk id="655" max="16383" man="1"/>
    <brk id="686" max="16383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Report</vt:lpstr>
      <vt:lpstr>Report!Print_Titles</vt:lpstr>
    </vt:vector>
  </TitlesOfParts>
  <Company>Stony Brook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Braden J Hosch</dc:creator>
  <cp:lastModifiedBy>Braden Hosch</cp:lastModifiedBy>
  <cp:lastPrinted>2024-11-06T22:41:10Z</cp:lastPrinted>
  <dcterms:created xsi:type="dcterms:W3CDTF">2018-09-18T02:57:31Z</dcterms:created>
  <dcterms:modified xsi:type="dcterms:W3CDTF">2024-11-06T22:50:10Z</dcterms:modified>
</cp:coreProperties>
</file>