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t Book\Data\Admissions\"/>
    </mc:Choice>
  </mc:AlternateContent>
  <xr:revisionPtr revIDLastSave="0" documentId="13_ncr:1_{B4541064-C6D5-451B-9797-395B29E334F4}" xr6:coauthVersionLast="47" xr6:coauthVersionMax="47" xr10:uidLastSave="{00000000-0000-0000-0000-000000000000}"/>
  <bookViews>
    <workbookView xWindow="51480" yWindow="-120" windowWidth="38640" windowHeight="21120" xr2:uid="{7D33D4BD-F8DF-409F-B12E-18426C6B689E}"/>
  </bookViews>
  <sheets>
    <sheet name="HSC Apps" sheetId="1" r:id="rId1"/>
  </sheets>
  <definedNames>
    <definedName name="_xlnm.Print_Titles" localSheetId="0">'HSC Apps'!$2:$6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7" i="1" l="1"/>
  <c r="S77" i="1"/>
  <c r="K77" i="1"/>
  <c r="W76" i="1"/>
  <c r="S76" i="1"/>
  <c r="K76" i="1"/>
  <c r="W75" i="1"/>
  <c r="S75" i="1"/>
  <c r="K75" i="1"/>
  <c r="W74" i="1"/>
  <c r="S74" i="1"/>
  <c r="P74" i="1"/>
  <c r="K74" i="1"/>
  <c r="W73" i="1"/>
  <c r="S73" i="1"/>
  <c r="P73" i="1"/>
  <c r="K73" i="1"/>
  <c r="W72" i="1"/>
  <c r="S72" i="1"/>
  <c r="P72" i="1"/>
  <c r="K72" i="1"/>
  <c r="W71" i="1"/>
  <c r="S71" i="1"/>
  <c r="P71" i="1"/>
  <c r="K71" i="1"/>
  <c r="W70" i="1"/>
  <c r="S70" i="1"/>
  <c r="P70" i="1"/>
  <c r="K70" i="1"/>
  <c r="W69" i="1"/>
  <c r="S69" i="1"/>
  <c r="P69" i="1"/>
  <c r="K69" i="1"/>
  <c r="W68" i="1"/>
  <c r="S68" i="1"/>
  <c r="P68" i="1"/>
  <c r="K68" i="1"/>
  <c r="W67" i="1"/>
  <c r="S67" i="1"/>
  <c r="P67" i="1"/>
  <c r="K67" i="1"/>
  <c r="W66" i="1"/>
  <c r="S66" i="1"/>
  <c r="P66" i="1"/>
  <c r="K66" i="1"/>
  <c r="W65" i="1"/>
  <c r="S65" i="1"/>
  <c r="P65" i="1"/>
  <c r="K65" i="1"/>
  <c r="P64" i="1"/>
  <c r="X63" i="1"/>
  <c r="W63" i="1"/>
  <c r="V63" i="1"/>
  <c r="U63" i="1"/>
  <c r="T63" i="1"/>
  <c r="S63" i="1"/>
  <c r="R63" i="1"/>
  <c r="Q63" i="1"/>
  <c r="P63" i="1"/>
  <c r="K63" i="1"/>
  <c r="F63" i="1"/>
  <c r="X62" i="1"/>
  <c r="W62" i="1"/>
  <c r="V62" i="1"/>
  <c r="U62" i="1"/>
  <c r="T62" i="1"/>
  <c r="S62" i="1"/>
  <c r="R62" i="1"/>
  <c r="Q62" i="1"/>
  <c r="P62" i="1"/>
  <c r="K62" i="1"/>
  <c r="F62" i="1"/>
  <c r="X61" i="1"/>
  <c r="W61" i="1"/>
  <c r="V61" i="1"/>
  <c r="U61" i="1"/>
  <c r="T61" i="1"/>
  <c r="S61" i="1"/>
  <c r="R61" i="1"/>
  <c r="Q61" i="1"/>
  <c r="P61" i="1"/>
  <c r="K61" i="1"/>
  <c r="F61" i="1"/>
  <c r="X60" i="1"/>
  <c r="W60" i="1"/>
  <c r="V60" i="1"/>
  <c r="U60" i="1"/>
  <c r="T60" i="1"/>
  <c r="S60" i="1"/>
  <c r="R60" i="1"/>
  <c r="Q60" i="1"/>
  <c r="P60" i="1"/>
  <c r="K60" i="1"/>
  <c r="F60" i="1"/>
  <c r="X59" i="1"/>
  <c r="W59" i="1"/>
  <c r="V59" i="1"/>
  <c r="U59" i="1"/>
  <c r="T59" i="1"/>
  <c r="S59" i="1"/>
  <c r="R59" i="1"/>
  <c r="Q59" i="1"/>
  <c r="P59" i="1"/>
  <c r="K59" i="1"/>
  <c r="F59" i="1"/>
  <c r="X58" i="1"/>
  <c r="W58" i="1"/>
  <c r="V58" i="1"/>
  <c r="U58" i="1"/>
  <c r="T58" i="1"/>
  <c r="S58" i="1"/>
  <c r="R58" i="1"/>
  <c r="Q58" i="1"/>
  <c r="P58" i="1"/>
  <c r="K58" i="1"/>
  <c r="F58" i="1"/>
  <c r="X57" i="1"/>
  <c r="W57" i="1"/>
  <c r="V57" i="1"/>
  <c r="U57" i="1"/>
  <c r="T57" i="1"/>
  <c r="S57" i="1"/>
  <c r="R57" i="1"/>
  <c r="Q57" i="1"/>
  <c r="P57" i="1"/>
  <c r="K57" i="1"/>
  <c r="F57" i="1"/>
  <c r="X56" i="1"/>
  <c r="W56" i="1"/>
  <c r="V56" i="1"/>
  <c r="U56" i="1"/>
  <c r="T56" i="1"/>
  <c r="S56" i="1"/>
  <c r="R56" i="1"/>
  <c r="Q56" i="1"/>
  <c r="P56" i="1"/>
  <c r="K56" i="1"/>
  <c r="F56" i="1"/>
  <c r="X55" i="1"/>
  <c r="W55" i="1"/>
  <c r="V55" i="1"/>
  <c r="U55" i="1"/>
  <c r="T55" i="1"/>
  <c r="S55" i="1"/>
  <c r="R55" i="1"/>
  <c r="Q55" i="1"/>
  <c r="P55" i="1"/>
  <c r="K55" i="1"/>
  <c r="F55" i="1"/>
  <c r="X54" i="1"/>
  <c r="W54" i="1"/>
  <c r="V54" i="1"/>
  <c r="U54" i="1"/>
  <c r="T54" i="1"/>
  <c r="S54" i="1"/>
  <c r="R54" i="1"/>
  <c r="Q54" i="1"/>
  <c r="P54" i="1"/>
  <c r="K54" i="1"/>
  <c r="F54" i="1"/>
  <c r="X53" i="1"/>
  <c r="W53" i="1"/>
  <c r="V53" i="1"/>
  <c r="U53" i="1"/>
  <c r="T53" i="1"/>
  <c r="S53" i="1"/>
  <c r="R53" i="1"/>
  <c r="Q53" i="1"/>
  <c r="P53" i="1"/>
  <c r="K53" i="1"/>
  <c r="F53" i="1"/>
  <c r="X52" i="1"/>
  <c r="W52" i="1"/>
  <c r="V52" i="1"/>
  <c r="U52" i="1"/>
  <c r="T52" i="1"/>
  <c r="S52" i="1"/>
  <c r="R52" i="1"/>
  <c r="Q52" i="1"/>
  <c r="P52" i="1"/>
  <c r="K52" i="1"/>
  <c r="F52" i="1"/>
  <c r="X51" i="1"/>
  <c r="W51" i="1"/>
  <c r="V51" i="1"/>
  <c r="U51" i="1"/>
  <c r="T51" i="1"/>
  <c r="S51" i="1"/>
  <c r="R51" i="1"/>
  <c r="Q51" i="1"/>
  <c r="P51" i="1"/>
  <c r="K51" i="1"/>
  <c r="F51" i="1"/>
  <c r="P50" i="1"/>
  <c r="K50" i="1"/>
  <c r="X49" i="1"/>
  <c r="W49" i="1"/>
  <c r="V49" i="1"/>
  <c r="U49" i="1"/>
  <c r="T49" i="1"/>
  <c r="S49" i="1"/>
  <c r="R49" i="1"/>
  <c r="Q49" i="1"/>
  <c r="P49" i="1"/>
  <c r="K49" i="1"/>
  <c r="F49" i="1"/>
  <c r="X48" i="1"/>
  <c r="W48" i="1"/>
  <c r="V48" i="1"/>
  <c r="U48" i="1"/>
  <c r="T48" i="1"/>
  <c r="S48" i="1"/>
  <c r="R48" i="1"/>
  <c r="Q48" i="1"/>
  <c r="P48" i="1"/>
  <c r="K48" i="1"/>
  <c r="F48" i="1"/>
  <c r="X47" i="1"/>
  <c r="W47" i="1"/>
  <c r="V47" i="1"/>
  <c r="U47" i="1"/>
  <c r="T47" i="1"/>
  <c r="S47" i="1"/>
  <c r="R47" i="1"/>
  <c r="Q47" i="1"/>
  <c r="P47" i="1"/>
  <c r="K47" i="1"/>
  <c r="F47" i="1"/>
  <c r="X46" i="1"/>
  <c r="W46" i="1"/>
  <c r="V46" i="1"/>
  <c r="U46" i="1"/>
  <c r="T46" i="1"/>
  <c r="S46" i="1"/>
  <c r="R46" i="1"/>
  <c r="Q46" i="1"/>
  <c r="P46" i="1"/>
  <c r="K46" i="1"/>
  <c r="F46" i="1"/>
  <c r="X45" i="1"/>
  <c r="W45" i="1"/>
  <c r="V45" i="1"/>
  <c r="U45" i="1"/>
  <c r="T45" i="1"/>
  <c r="S45" i="1"/>
  <c r="R45" i="1"/>
  <c r="Q45" i="1"/>
  <c r="P45" i="1"/>
  <c r="K45" i="1"/>
  <c r="F45" i="1"/>
  <c r="X44" i="1"/>
  <c r="W44" i="1"/>
  <c r="V44" i="1"/>
  <c r="U44" i="1"/>
  <c r="T44" i="1"/>
  <c r="S44" i="1"/>
  <c r="R44" i="1"/>
  <c r="Q44" i="1"/>
  <c r="P44" i="1"/>
  <c r="K44" i="1"/>
  <c r="F44" i="1"/>
  <c r="X43" i="1"/>
  <c r="W43" i="1"/>
  <c r="V43" i="1"/>
  <c r="U43" i="1"/>
  <c r="T43" i="1"/>
  <c r="S43" i="1"/>
  <c r="R43" i="1"/>
  <c r="Q43" i="1"/>
  <c r="P43" i="1"/>
  <c r="K43" i="1"/>
  <c r="F43" i="1"/>
  <c r="X42" i="1"/>
  <c r="W42" i="1"/>
  <c r="V42" i="1"/>
  <c r="U42" i="1"/>
  <c r="T42" i="1"/>
  <c r="S42" i="1"/>
  <c r="R42" i="1"/>
  <c r="Q42" i="1"/>
  <c r="P42" i="1"/>
  <c r="K42" i="1"/>
  <c r="F42" i="1"/>
  <c r="X41" i="1"/>
  <c r="W41" i="1"/>
  <c r="V41" i="1"/>
  <c r="U41" i="1"/>
  <c r="T41" i="1"/>
  <c r="S41" i="1"/>
  <c r="R41" i="1"/>
  <c r="Q41" i="1"/>
  <c r="P41" i="1"/>
  <c r="K41" i="1"/>
  <c r="F41" i="1"/>
  <c r="X40" i="1"/>
  <c r="W40" i="1"/>
  <c r="V40" i="1"/>
  <c r="U40" i="1"/>
  <c r="T40" i="1"/>
  <c r="S40" i="1"/>
  <c r="R40" i="1"/>
  <c r="Q40" i="1"/>
  <c r="P40" i="1"/>
  <c r="K40" i="1"/>
  <c r="F40" i="1"/>
  <c r="X39" i="1"/>
  <c r="W39" i="1"/>
  <c r="V39" i="1"/>
  <c r="U39" i="1"/>
  <c r="T39" i="1"/>
  <c r="S39" i="1"/>
  <c r="R39" i="1"/>
  <c r="Q39" i="1"/>
  <c r="P39" i="1"/>
  <c r="K39" i="1"/>
  <c r="F39" i="1"/>
  <c r="X38" i="1"/>
  <c r="W38" i="1"/>
  <c r="V38" i="1"/>
  <c r="U38" i="1"/>
  <c r="T38" i="1"/>
  <c r="S38" i="1"/>
  <c r="R38" i="1"/>
  <c r="Q38" i="1"/>
  <c r="P38" i="1"/>
  <c r="K38" i="1"/>
  <c r="F38" i="1"/>
  <c r="X37" i="1"/>
  <c r="W37" i="1"/>
  <c r="V37" i="1"/>
  <c r="U37" i="1"/>
  <c r="T37" i="1"/>
  <c r="S37" i="1"/>
  <c r="R37" i="1"/>
  <c r="Q37" i="1"/>
  <c r="P37" i="1"/>
  <c r="K37" i="1"/>
  <c r="F37" i="1"/>
  <c r="P36" i="1"/>
  <c r="K36" i="1"/>
  <c r="X35" i="1"/>
  <c r="W35" i="1"/>
  <c r="V35" i="1"/>
  <c r="U35" i="1"/>
  <c r="T35" i="1"/>
  <c r="S35" i="1"/>
  <c r="R35" i="1"/>
  <c r="Q35" i="1"/>
  <c r="P35" i="1"/>
  <c r="K35" i="1"/>
  <c r="F35" i="1"/>
  <c r="X34" i="1"/>
  <c r="W34" i="1"/>
  <c r="V34" i="1"/>
  <c r="U34" i="1"/>
  <c r="T34" i="1"/>
  <c r="S34" i="1"/>
  <c r="R34" i="1"/>
  <c r="Q34" i="1"/>
  <c r="P34" i="1"/>
  <c r="K34" i="1"/>
  <c r="F34" i="1"/>
  <c r="X33" i="1"/>
  <c r="W33" i="1"/>
  <c r="V33" i="1"/>
  <c r="U33" i="1"/>
  <c r="T33" i="1"/>
  <c r="S33" i="1"/>
  <c r="R33" i="1"/>
  <c r="Q33" i="1"/>
  <c r="P33" i="1"/>
  <c r="K33" i="1"/>
  <c r="F33" i="1"/>
  <c r="X32" i="1"/>
  <c r="W32" i="1"/>
  <c r="V32" i="1"/>
  <c r="U32" i="1"/>
  <c r="T32" i="1"/>
  <c r="S32" i="1"/>
  <c r="R32" i="1"/>
  <c r="Q32" i="1"/>
  <c r="P32" i="1"/>
  <c r="K32" i="1"/>
  <c r="F32" i="1"/>
  <c r="X31" i="1"/>
  <c r="W31" i="1"/>
  <c r="V31" i="1"/>
  <c r="U31" i="1"/>
  <c r="T31" i="1"/>
  <c r="S31" i="1"/>
  <c r="R31" i="1"/>
  <c r="Q31" i="1"/>
  <c r="P31" i="1"/>
  <c r="K31" i="1"/>
  <c r="F31" i="1"/>
  <c r="X30" i="1"/>
  <c r="W30" i="1"/>
  <c r="V30" i="1"/>
  <c r="U30" i="1"/>
  <c r="T30" i="1"/>
  <c r="S30" i="1"/>
  <c r="R30" i="1"/>
  <c r="Q30" i="1"/>
  <c r="P30" i="1"/>
  <c r="K30" i="1"/>
  <c r="F30" i="1"/>
  <c r="X29" i="1"/>
  <c r="W29" i="1"/>
  <c r="V29" i="1"/>
  <c r="U29" i="1"/>
  <c r="T29" i="1"/>
  <c r="S29" i="1"/>
  <c r="R29" i="1"/>
  <c r="Q29" i="1"/>
  <c r="P29" i="1"/>
  <c r="K29" i="1"/>
  <c r="F29" i="1"/>
  <c r="X28" i="1"/>
  <c r="W28" i="1"/>
  <c r="V28" i="1"/>
  <c r="U28" i="1"/>
  <c r="T28" i="1"/>
  <c r="S28" i="1"/>
  <c r="R28" i="1"/>
  <c r="Q28" i="1"/>
  <c r="P28" i="1"/>
  <c r="K28" i="1"/>
  <c r="F28" i="1"/>
  <c r="X27" i="1"/>
  <c r="W27" i="1"/>
  <c r="V27" i="1"/>
  <c r="U27" i="1"/>
  <c r="T27" i="1"/>
  <c r="S27" i="1"/>
  <c r="R27" i="1"/>
  <c r="Q27" i="1"/>
  <c r="P27" i="1"/>
  <c r="K27" i="1"/>
  <c r="F27" i="1"/>
  <c r="X26" i="1"/>
  <c r="W26" i="1"/>
  <c r="V26" i="1"/>
  <c r="U26" i="1"/>
  <c r="T26" i="1"/>
  <c r="S26" i="1"/>
  <c r="R26" i="1"/>
  <c r="Q26" i="1"/>
  <c r="P26" i="1"/>
  <c r="K26" i="1"/>
  <c r="F26" i="1"/>
  <c r="X25" i="1"/>
  <c r="W25" i="1"/>
  <c r="V25" i="1"/>
  <c r="U25" i="1"/>
  <c r="T25" i="1"/>
  <c r="S25" i="1"/>
  <c r="R25" i="1"/>
  <c r="Q25" i="1"/>
  <c r="P25" i="1"/>
  <c r="K25" i="1"/>
  <c r="F25" i="1"/>
  <c r="X24" i="1"/>
  <c r="W24" i="1"/>
  <c r="V24" i="1"/>
  <c r="U24" i="1"/>
  <c r="T24" i="1"/>
  <c r="S24" i="1"/>
  <c r="R24" i="1"/>
  <c r="Q24" i="1"/>
  <c r="P24" i="1"/>
  <c r="K24" i="1"/>
  <c r="F24" i="1"/>
  <c r="X23" i="1"/>
  <c r="W23" i="1"/>
  <c r="V23" i="1"/>
  <c r="U23" i="1"/>
  <c r="T23" i="1"/>
  <c r="S23" i="1"/>
  <c r="R23" i="1"/>
  <c r="Q23" i="1"/>
  <c r="P23" i="1"/>
  <c r="K23" i="1"/>
  <c r="F23" i="1"/>
  <c r="P22" i="1"/>
  <c r="K22" i="1"/>
  <c r="X21" i="1"/>
  <c r="W21" i="1"/>
  <c r="V21" i="1"/>
  <c r="U21" i="1"/>
  <c r="T21" i="1"/>
  <c r="S21" i="1"/>
  <c r="R21" i="1"/>
  <c r="Q21" i="1"/>
  <c r="P21" i="1"/>
  <c r="K21" i="1"/>
  <c r="F21" i="1"/>
  <c r="X20" i="1"/>
  <c r="W20" i="1"/>
  <c r="V20" i="1"/>
  <c r="U20" i="1"/>
  <c r="T20" i="1"/>
  <c r="S20" i="1"/>
  <c r="R20" i="1"/>
  <c r="Q20" i="1"/>
  <c r="P20" i="1"/>
  <c r="K20" i="1"/>
  <c r="F20" i="1"/>
  <c r="X19" i="1"/>
  <c r="W19" i="1"/>
  <c r="V19" i="1"/>
  <c r="U19" i="1"/>
  <c r="T19" i="1"/>
  <c r="S19" i="1"/>
  <c r="R19" i="1"/>
  <c r="Q19" i="1"/>
  <c r="P19" i="1"/>
  <c r="K19" i="1"/>
  <c r="F19" i="1"/>
  <c r="X18" i="1"/>
  <c r="W18" i="1"/>
  <c r="V18" i="1"/>
  <c r="U18" i="1"/>
  <c r="T18" i="1"/>
  <c r="S18" i="1"/>
  <c r="R18" i="1"/>
  <c r="Q18" i="1"/>
  <c r="P18" i="1"/>
  <c r="K18" i="1"/>
  <c r="F18" i="1"/>
  <c r="X17" i="1"/>
  <c r="W17" i="1"/>
  <c r="V17" i="1"/>
  <c r="U17" i="1"/>
  <c r="T17" i="1"/>
  <c r="S17" i="1"/>
  <c r="R17" i="1"/>
  <c r="Q17" i="1"/>
  <c r="P17" i="1"/>
  <c r="K17" i="1"/>
  <c r="F17" i="1"/>
  <c r="X16" i="1"/>
  <c r="W16" i="1"/>
  <c r="V16" i="1"/>
  <c r="U16" i="1"/>
  <c r="T16" i="1"/>
  <c r="S16" i="1"/>
  <c r="R16" i="1"/>
  <c r="Q16" i="1"/>
  <c r="P16" i="1"/>
  <c r="K16" i="1"/>
  <c r="F16" i="1"/>
  <c r="X15" i="1"/>
  <c r="W15" i="1"/>
  <c r="V15" i="1"/>
  <c r="U15" i="1"/>
  <c r="T15" i="1"/>
  <c r="S15" i="1"/>
  <c r="R15" i="1"/>
  <c r="Q15" i="1"/>
  <c r="P15" i="1"/>
  <c r="K15" i="1"/>
  <c r="F15" i="1"/>
  <c r="X14" i="1"/>
  <c r="W14" i="1"/>
  <c r="V14" i="1"/>
  <c r="U14" i="1"/>
  <c r="T14" i="1"/>
  <c r="S14" i="1"/>
  <c r="R14" i="1"/>
  <c r="Q14" i="1"/>
  <c r="P14" i="1"/>
  <c r="K14" i="1"/>
  <c r="F14" i="1"/>
  <c r="X13" i="1"/>
  <c r="W13" i="1"/>
  <c r="V13" i="1"/>
  <c r="U13" i="1"/>
  <c r="T13" i="1"/>
  <c r="S13" i="1"/>
  <c r="R13" i="1"/>
  <c r="Q13" i="1"/>
  <c r="P13" i="1"/>
  <c r="K13" i="1"/>
  <c r="F13" i="1"/>
  <c r="X12" i="1"/>
  <c r="W12" i="1"/>
  <c r="V12" i="1"/>
  <c r="U12" i="1"/>
  <c r="T12" i="1"/>
  <c r="S12" i="1"/>
  <c r="R12" i="1"/>
  <c r="Q12" i="1"/>
  <c r="P12" i="1"/>
  <c r="K12" i="1"/>
  <c r="F12" i="1"/>
  <c r="X11" i="1"/>
  <c r="W11" i="1"/>
  <c r="V11" i="1"/>
  <c r="U11" i="1"/>
  <c r="T11" i="1"/>
  <c r="S11" i="1"/>
  <c r="R11" i="1"/>
  <c r="Q11" i="1"/>
  <c r="P11" i="1"/>
  <c r="K11" i="1"/>
  <c r="F11" i="1"/>
  <c r="X10" i="1"/>
  <c r="W10" i="1"/>
  <c r="V10" i="1"/>
  <c r="U10" i="1"/>
  <c r="T10" i="1"/>
  <c r="S10" i="1"/>
  <c r="R10" i="1"/>
  <c r="Q10" i="1"/>
  <c r="P10" i="1"/>
  <c r="K10" i="1"/>
  <c r="F10" i="1"/>
  <c r="X9" i="1"/>
  <c r="W9" i="1"/>
  <c r="V9" i="1"/>
  <c r="U9" i="1"/>
  <c r="T9" i="1"/>
  <c r="S9" i="1"/>
  <c r="R9" i="1"/>
  <c r="Q9" i="1"/>
  <c r="P9" i="1"/>
  <c r="K9" i="1"/>
  <c r="F9" i="1"/>
</calcChain>
</file>

<file path=xl/sharedStrings.xml><?xml version="1.0" encoding="utf-8"?>
<sst xmlns="http://schemas.openxmlformats.org/spreadsheetml/2006/main" count="532" uniqueCount="36">
  <si>
    <t>Stony Brook Health Sciences Applications, Admissions, and Enrollments in Summer and Fall Semesters</t>
  </si>
  <si>
    <t>Note: Applications for the M.D. program in the School of Medicine and the D.D.S. program in the School of Dental Medicine are reported separately</t>
  </si>
  <si>
    <t>Applications</t>
  </si>
  <si>
    <t>Admitted Students</t>
  </si>
  <si>
    <t>Enrolled Students</t>
  </si>
  <si>
    <t>Selectivity</t>
  </si>
  <si>
    <t>Yield</t>
  </si>
  <si>
    <t>Master's</t>
  </si>
  <si>
    <t>Doctoral</t>
  </si>
  <si>
    <t>Certificate</t>
  </si>
  <si>
    <t>Non-Matric</t>
  </si>
  <si>
    <t>Total</t>
  </si>
  <si>
    <t>N</t>
  </si>
  <si>
    <t>Pct</t>
  </si>
  <si>
    <t>Health Professions</t>
  </si>
  <si>
    <t>2013</t>
  </si>
  <si>
    <t>--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</si>
  <si>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</si>
  <si>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</si>
  <si>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</si>
  <si>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</si>
  <si>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</si>
  <si>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</si>
  <si>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</si>
  <si>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</si>
  <si>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</si>
  <si>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Nursing</t>
  </si>
  <si>
    <t>Social Welfare</t>
  </si>
  <si>
    <t>Other HSC</t>
  </si>
  <si>
    <t>Dental Medicine</t>
  </si>
  <si>
    <t>2025*</t>
  </si>
  <si>
    <t>Notes:</t>
  </si>
  <si>
    <t>Data Sources: Tableau Admissions Metrics</t>
  </si>
  <si>
    <t>Master's level application data in Health Professions (2014,2015 &amp; 2017) supplied by Health Sciences Student Services.</t>
  </si>
  <si>
    <t>Professional Certificate level application data in Dental Medicine provided by School of Dental Medcine</t>
  </si>
  <si>
    <t>*it is expected that enrollment will occur no later than 6/15/2026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</si>
</sst>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textRotation="90"/>
    </xf>
    <xf numFmtId="0" fontId="5" fillId="0" borderId="3" xfId="0" applyFont="1" applyBorder="1" applyAlignment="1">
      <alignment textRotation="90"/>
    </xf>
    <xf numFmtId="0" fontId="5" fillId="0" borderId="4" xfId="0" applyFont="1" applyBorder="1" applyAlignment="1">
      <alignment textRotation="90"/>
    </xf>
    <xf numFmtId="0" fontId="5" fillId="0" borderId="1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64" fontId="3" fillId="0" borderId="7" xfId="1" applyNumberFormat="1" applyFont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0" fontId="3" fillId="0" borderId="0" xfId="0" applyFont="1" applyAlignment="1">
      <alignment horizontal="center"/>
    </xf>
    <xf numFmtId="164" fontId="3" fillId="0" borderId="0" xfId="1" quotePrefix="1" applyNumberFormat="1" applyFont="1" applyBorder="1" applyAlignment="1">
      <alignment horizontal="right"/>
    </xf>
    <xf numFmtId="165" fontId="3" fillId="0" borderId="0" xfId="1" applyNumberFormat="1" applyFont="1" applyBorder="1"/>
    <xf numFmtId="165" fontId="3" fillId="0" borderId="7" xfId="1" applyNumberFormat="1" applyFont="1" applyBorder="1"/>
    <xf numFmtId="165" fontId="3" fillId="0" borderId="0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5" xfId="1" applyNumberFormat="1" applyFont="1" applyBorder="1"/>
    <xf numFmtId="164" fontId="3" fillId="0" borderId="1" xfId="1" applyNumberFormat="1" applyFont="1" applyBorder="1"/>
    <xf numFmtId="164" fontId="3" fillId="0" borderId="1" xfId="1" quotePrefix="1" applyNumberFormat="1" applyFont="1" applyBorder="1" applyAlignment="1">
      <alignment horizontal="right"/>
    </xf>
    <xf numFmtId="165" fontId="3" fillId="0" borderId="5" xfId="1" applyNumberFormat="1" applyFont="1" applyBorder="1"/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1" applyNumberFormat="1" applyFont="1" applyBorder="1"/>
    <xf numFmtId="164" fontId="6" fillId="0" borderId="1" xfId="1" quotePrefix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5" fontId="6" fillId="0" borderId="1" xfId="1" applyNumberFormat="1" applyFont="1" applyBorder="1"/>
    <xf numFmtId="165" fontId="6" fillId="0" borderId="1" xfId="1" applyNumberFormat="1" applyFont="1" applyBorder="1" applyAlignment="1">
      <alignment horizontal="right"/>
    </xf>
    <xf numFmtId="0" fontId="6" fillId="0" borderId="0" xfId="0" applyFont="1"/>
    <xf numFmtId="164" fontId="3" fillId="0" borderId="1" xfId="1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7" xfId="1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5" xfId="1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6C9D-F733-4FA1-B797-8D71C542F41E}">
  <sheetPr>
    <pageSetUpPr fitToPage="1"/>
  </sheetPr>
  <dimension ref="A2:X84"/>
  <sheetViews>
    <sheetView tabSelected="1" view="pageLayout" topLeftCell="A34" zoomScaleNormal="100" workbookViewId="0">
      <selection activeCell="F90" sqref="F90"/>
    </sheetView>
  </sheetViews>
  <sheetFormatPr defaultRowHeight="12" x14ac:dyDescent="0.2"/>
  <cols>
    <col min="1" max="1" width="17.140625" style="1" customWidth="1"/>
    <col min="2" max="2" width="6.5703125" style="1" bestFit="1" customWidth="1"/>
    <col min="3" max="4" width="5.140625" style="1" bestFit="1" customWidth="1"/>
    <col min="5" max="5" width="4.7109375" style="1" bestFit="1" customWidth="1"/>
    <col min="6" max="6" width="6.5703125" style="1" bestFit="1" customWidth="1"/>
    <col min="7" max="8" width="5.140625" style="1" bestFit="1" customWidth="1"/>
    <col min="9" max="10" width="4.7109375" style="1" bestFit="1" customWidth="1"/>
    <col min="11" max="13" width="5.140625" style="1" bestFit="1" customWidth="1"/>
    <col min="14" max="15" width="4.7109375" style="1" bestFit="1" customWidth="1"/>
    <col min="16" max="16" width="5.140625" style="1" bestFit="1" customWidth="1"/>
    <col min="17" max="17" width="5.28515625" style="1" customWidth="1"/>
    <col min="18" max="20" width="6.5703125" style="1" bestFit="1" customWidth="1"/>
    <col min="21" max="21" width="5.28515625" style="1" customWidth="1"/>
    <col min="22" max="24" width="6.5703125" style="1" bestFit="1" customWidth="1"/>
    <col min="25" max="16384" width="9.140625" style="1"/>
  </cols>
  <sheetData>
    <row r="2" spans="1:24" ht="15.7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4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ht="15.75" customHeight="1" x14ac:dyDescent="0.2">
      <c r="A4" s="2"/>
      <c r="B4" s="46" t="s">
        <v>2</v>
      </c>
      <c r="C4" s="47"/>
      <c r="D4" s="47"/>
      <c r="E4" s="47"/>
      <c r="F4" s="48"/>
      <c r="G4" s="46" t="s">
        <v>3</v>
      </c>
      <c r="H4" s="47"/>
      <c r="I4" s="47"/>
      <c r="J4" s="47"/>
      <c r="K4" s="48"/>
      <c r="L4" s="46" t="s">
        <v>4</v>
      </c>
      <c r="M4" s="47"/>
      <c r="N4" s="47"/>
      <c r="O4" s="47"/>
      <c r="P4" s="48"/>
      <c r="Q4" s="46" t="s">
        <v>5</v>
      </c>
      <c r="R4" s="47"/>
      <c r="S4" s="47"/>
      <c r="T4" s="48"/>
      <c r="U4" s="46" t="s">
        <v>6</v>
      </c>
      <c r="V4" s="47"/>
      <c r="W4" s="47"/>
      <c r="X4" s="47"/>
    </row>
    <row r="5" spans="1:24" ht="44.25" x14ac:dyDescent="0.2">
      <c r="A5" s="3"/>
      <c r="B5" s="4" t="s">
        <v>7</v>
      </c>
      <c r="C5" s="3" t="s">
        <v>8</v>
      </c>
      <c r="D5" s="3" t="s">
        <v>9</v>
      </c>
      <c r="E5" s="3" t="s">
        <v>10</v>
      </c>
      <c r="F5" s="5" t="s">
        <v>11</v>
      </c>
      <c r="G5" s="4" t="s">
        <v>7</v>
      </c>
      <c r="H5" s="3" t="s">
        <v>8</v>
      </c>
      <c r="I5" s="3" t="s">
        <v>9</v>
      </c>
      <c r="J5" s="3" t="s">
        <v>10</v>
      </c>
      <c r="K5" s="5" t="s">
        <v>11</v>
      </c>
      <c r="L5" s="4" t="s">
        <v>7</v>
      </c>
      <c r="M5" s="3" t="s">
        <v>8</v>
      </c>
      <c r="N5" s="3" t="s">
        <v>9</v>
      </c>
      <c r="O5" s="3" t="s">
        <v>10</v>
      </c>
      <c r="P5" s="5" t="s">
        <v>11</v>
      </c>
      <c r="Q5" s="4" t="s">
        <v>7</v>
      </c>
      <c r="R5" s="3" t="s">
        <v>8</v>
      </c>
      <c r="S5" s="3" t="s">
        <v>9</v>
      </c>
      <c r="T5" s="3" t="s">
        <v>10</v>
      </c>
      <c r="U5" s="4" t="s">
        <v>7</v>
      </c>
      <c r="V5" s="3" t="s">
        <v>8</v>
      </c>
      <c r="W5" s="3" t="s">
        <v>9</v>
      </c>
      <c r="X5" s="3" t="s">
        <v>10</v>
      </c>
    </row>
    <row r="6" spans="1:24" x14ac:dyDescent="0.2">
      <c r="A6" s="6"/>
      <c r="B6" s="49" t="s">
        <v>12</v>
      </c>
      <c r="C6" s="50"/>
      <c r="D6" s="50"/>
      <c r="E6" s="50"/>
      <c r="F6" s="51"/>
      <c r="G6" s="49" t="s">
        <v>12</v>
      </c>
      <c r="H6" s="50"/>
      <c r="I6" s="50"/>
      <c r="J6" s="50"/>
      <c r="K6" s="51"/>
      <c r="L6" s="49" t="s">
        <v>12</v>
      </c>
      <c r="M6" s="50"/>
      <c r="N6" s="50"/>
      <c r="O6" s="50"/>
      <c r="P6" s="51"/>
      <c r="Q6" s="46" t="s">
        <v>13</v>
      </c>
      <c r="R6" s="47"/>
      <c r="S6" s="47"/>
      <c r="T6" s="48"/>
      <c r="U6" s="46" t="s">
        <v>13</v>
      </c>
      <c r="V6" s="47"/>
      <c r="W6" s="47"/>
      <c r="X6" s="47"/>
    </row>
    <row r="7" spans="1:24" x14ac:dyDescent="0.2">
      <c r="A7" s="7"/>
      <c r="B7" s="8"/>
      <c r="C7" s="9"/>
      <c r="D7" s="9"/>
      <c r="E7" s="9"/>
      <c r="F7" s="10"/>
      <c r="G7" s="8"/>
      <c r="H7" s="9"/>
      <c r="I7" s="9"/>
      <c r="J7" s="9"/>
      <c r="K7" s="10"/>
      <c r="L7" s="8"/>
      <c r="M7" s="9"/>
      <c r="N7" s="9"/>
      <c r="O7" s="9"/>
      <c r="P7" s="10"/>
      <c r="Q7" s="9"/>
      <c r="R7" s="9"/>
      <c r="S7" s="9"/>
      <c r="T7" s="9"/>
      <c r="U7" s="8"/>
      <c r="V7" s="9"/>
      <c r="W7" s="9"/>
      <c r="X7" s="9"/>
    </row>
    <row r="8" spans="1:24" x14ac:dyDescent="0.2">
      <c r="A8" s="1" t="s">
        <v>14</v>
      </c>
      <c r="B8" s="11"/>
      <c r="C8" s="12"/>
      <c r="D8" s="12"/>
      <c r="E8" s="12"/>
      <c r="F8" s="13"/>
      <c r="G8" s="11"/>
      <c r="H8" s="12"/>
      <c r="I8" s="12"/>
      <c r="J8" s="12"/>
      <c r="K8" s="13"/>
      <c r="L8" s="11"/>
      <c r="M8" s="12"/>
      <c r="N8" s="12"/>
      <c r="O8" s="12"/>
      <c r="P8" s="13"/>
      <c r="Q8" s="12"/>
      <c r="R8" s="12"/>
      <c r="S8" s="12"/>
      <c r="T8" s="12"/>
      <c r="U8" s="11"/>
      <c r="V8" s="12"/>
      <c r="W8" s="12"/>
      <c r="X8" s="12"/>
    </row>
    <row r="9" spans="1:24" x14ac:dyDescent="0.2">
      <c r="A9" s="14" t="s">
        <v>15</v>
      </c>
      <c r="B9" s="11">
        <v>1464</v>
      </c>
      <c r="C9" s="12">
        <v>703</v>
      </c>
      <c r="D9" s="12">
        <v>35</v>
      </c>
      <c r="E9" s="12">
        <v>1</v>
      </c>
      <c r="F9" s="13">
        <f t="shared" ref="F9:F58" si="0">SUM(B9:E9)</f>
        <v>2203</v>
      </c>
      <c r="G9" s="11">
        <v>111</v>
      </c>
      <c r="H9" s="12">
        <v>294</v>
      </c>
      <c r="I9" s="12">
        <v>35</v>
      </c>
      <c r="J9" s="12">
        <v>1</v>
      </c>
      <c r="K9" s="13">
        <f>SUM(G9:J9)</f>
        <v>441</v>
      </c>
      <c r="L9" s="11">
        <v>100</v>
      </c>
      <c r="M9" s="12">
        <v>99</v>
      </c>
      <c r="N9" s="12">
        <v>30</v>
      </c>
      <c r="O9" s="15" t="s">
        <v>16</v>
      </c>
      <c r="P9" s="13">
        <f>SUM(L9:O9)</f>
        <v>229</v>
      </c>
      <c r="Q9" s="16">
        <f>IFERROR(G9/B9*100,"--")</f>
        <v>7.581967213114754</v>
      </c>
      <c r="R9" s="16">
        <f t="shared" ref="R9:T27" si="1">IFERROR(H9/C9*100,"--")</f>
        <v>41.820768136557611</v>
      </c>
      <c r="S9" s="16">
        <f t="shared" si="1"/>
        <v>100</v>
      </c>
      <c r="T9" s="16">
        <f t="shared" si="1"/>
        <v>100</v>
      </c>
      <c r="U9" s="17">
        <f>IFERROR(L9/G9*100,"--")</f>
        <v>90.090090090090087</v>
      </c>
      <c r="V9" s="16">
        <f t="shared" ref="V9:X27" si="2">IFERROR(M9/H9*100,"--")</f>
        <v>33.673469387755098</v>
      </c>
      <c r="W9" s="16">
        <f t="shared" si="2"/>
        <v>85.714285714285708</v>
      </c>
      <c r="X9" s="18" t="str">
        <f t="shared" si="2"/>
        <v>--</v>
      </c>
    </row>
    <row r="10" spans="1:24" x14ac:dyDescent="0.2">
      <c r="A10" s="14" t="s">
        <v>17</v>
      </c>
      <c r="B10" s="11">
        <v>1587</v>
      </c>
      <c r="C10" s="12">
        <v>765</v>
      </c>
      <c r="D10" s="12">
        <v>19</v>
      </c>
      <c r="E10" s="15" t="s">
        <v>16</v>
      </c>
      <c r="F10" s="13">
        <f t="shared" si="0"/>
        <v>2371</v>
      </c>
      <c r="G10" s="11">
        <v>102</v>
      </c>
      <c r="H10" s="12">
        <v>148</v>
      </c>
      <c r="I10" s="12">
        <v>19</v>
      </c>
      <c r="J10" s="15" t="s">
        <v>16</v>
      </c>
      <c r="K10" s="13">
        <f t="shared" ref="K10:K77" si="3">SUM(G10:J10)</f>
        <v>269</v>
      </c>
      <c r="L10" s="11">
        <v>72</v>
      </c>
      <c r="M10" s="12">
        <v>85</v>
      </c>
      <c r="N10" s="12">
        <v>16</v>
      </c>
      <c r="O10" s="15" t="s">
        <v>16</v>
      </c>
      <c r="P10" s="13">
        <f t="shared" ref="P10:P73" si="4">SUM(L10:O10)</f>
        <v>173</v>
      </c>
      <c r="Q10" s="16">
        <f t="shared" ref="Q10:T63" si="5">IFERROR(G10/B10*100,"--")</f>
        <v>6.4272211720226844</v>
      </c>
      <c r="R10" s="16">
        <f t="shared" si="1"/>
        <v>19.346405228758172</v>
      </c>
      <c r="S10" s="16">
        <f t="shared" si="1"/>
        <v>100</v>
      </c>
      <c r="T10" s="18" t="str">
        <f t="shared" si="1"/>
        <v>--</v>
      </c>
      <c r="U10" s="17">
        <f t="shared" ref="U10:X63" si="6">IFERROR(L10/G10*100,"--")</f>
        <v>70.588235294117652</v>
      </c>
      <c r="V10" s="16">
        <f t="shared" si="2"/>
        <v>57.432432432432435</v>
      </c>
      <c r="W10" s="16">
        <f t="shared" si="2"/>
        <v>84.210526315789465</v>
      </c>
      <c r="X10" s="18" t="str">
        <f t="shared" si="2"/>
        <v>--</v>
      </c>
    </row>
    <row r="11" spans="1:24" x14ac:dyDescent="0.2">
      <c r="A11" s="14" t="s">
        <v>18</v>
      </c>
      <c r="B11" s="11">
        <v>1844</v>
      </c>
      <c r="C11" s="12">
        <v>769</v>
      </c>
      <c r="D11" s="12">
        <v>30</v>
      </c>
      <c r="E11" s="15" t="s">
        <v>16</v>
      </c>
      <c r="F11" s="13">
        <f t="shared" si="0"/>
        <v>2643</v>
      </c>
      <c r="G11" s="11">
        <v>193</v>
      </c>
      <c r="H11" s="12">
        <v>153</v>
      </c>
      <c r="I11" s="12">
        <v>29</v>
      </c>
      <c r="J11" s="15" t="s">
        <v>16</v>
      </c>
      <c r="K11" s="13">
        <f t="shared" si="3"/>
        <v>375</v>
      </c>
      <c r="L11" s="11">
        <v>155</v>
      </c>
      <c r="M11" s="12">
        <v>85</v>
      </c>
      <c r="N11" s="12">
        <v>20</v>
      </c>
      <c r="O11" s="15" t="s">
        <v>16</v>
      </c>
      <c r="P11" s="13">
        <f t="shared" si="4"/>
        <v>260</v>
      </c>
      <c r="Q11" s="16">
        <f t="shared" si="5"/>
        <v>10.466377440347072</v>
      </c>
      <c r="R11" s="16">
        <f t="shared" si="1"/>
        <v>19.895968790637191</v>
      </c>
      <c r="S11" s="16">
        <f t="shared" si="1"/>
        <v>96.666666666666671</v>
      </c>
      <c r="T11" s="18" t="str">
        <f t="shared" si="1"/>
        <v>--</v>
      </c>
      <c r="U11" s="17">
        <f t="shared" si="6"/>
        <v>80.310880829015545</v>
      </c>
      <c r="V11" s="16">
        <f t="shared" si="2"/>
        <v>55.555555555555557</v>
      </c>
      <c r="W11" s="16">
        <f t="shared" si="2"/>
        <v>68.965517241379317</v>
      </c>
      <c r="X11" s="18" t="str">
        <f t="shared" si="2"/>
        <v>--</v>
      </c>
    </row>
    <row r="12" spans="1:24" x14ac:dyDescent="0.2">
      <c r="A12" s="14" t="s">
        <v>19</v>
      </c>
      <c r="B12" s="11">
        <v>1780</v>
      </c>
      <c r="C12" s="12">
        <v>862</v>
      </c>
      <c r="D12" s="12">
        <v>16</v>
      </c>
      <c r="E12" s="15" t="s">
        <v>16</v>
      </c>
      <c r="F12" s="13">
        <f t="shared" si="0"/>
        <v>2658</v>
      </c>
      <c r="G12" s="11">
        <v>218</v>
      </c>
      <c r="H12" s="12">
        <v>165</v>
      </c>
      <c r="I12" s="12">
        <v>14</v>
      </c>
      <c r="J12" s="15" t="s">
        <v>16</v>
      </c>
      <c r="K12" s="12">
        <f t="shared" si="3"/>
        <v>397</v>
      </c>
      <c r="L12" s="11">
        <v>154</v>
      </c>
      <c r="M12" s="12">
        <v>85</v>
      </c>
      <c r="N12" s="12">
        <v>14</v>
      </c>
      <c r="O12" s="15" t="s">
        <v>16</v>
      </c>
      <c r="P12" s="13">
        <f t="shared" si="4"/>
        <v>253</v>
      </c>
      <c r="Q12" s="16">
        <f t="shared" si="5"/>
        <v>12.247191011235955</v>
      </c>
      <c r="R12" s="16">
        <f t="shared" si="1"/>
        <v>19.141531322505799</v>
      </c>
      <c r="S12" s="16">
        <f t="shared" si="1"/>
        <v>87.5</v>
      </c>
      <c r="T12" s="18" t="str">
        <f t="shared" si="1"/>
        <v>--</v>
      </c>
      <c r="U12" s="17">
        <f t="shared" si="6"/>
        <v>70.642201834862391</v>
      </c>
      <c r="V12" s="16">
        <f t="shared" si="2"/>
        <v>51.515151515151516</v>
      </c>
      <c r="W12" s="16">
        <f t="shared" si="2"/>
        <v>100</v>
      </c>
      <c r="X12" s="18" t="str">
        <f t="shared" si="2"/>
        <v>--</v>
      </c>
    </row>
    <row r="13" spans="1:24" x14ac:dyDescent="0.2">
      <c r="A13" s="14" t="s">
        <v>20</v>
      </c>
      <c r="B13" s="11">
        <v>1593</v>
      </c>
      <c r="C13" s="12">
        <v>903</v>
      </c>
      <c r="D13" s="12">
        <v>11</v>
      </c>
      <c r="E13" s="15" t="s">
        <v>16</v>
      </c>
      <c r="F13" s="13">
        <f t="shared" si="0"/>
        <v>2507</v>
      </c>
      <c r="G13" s="11">
        <v>240</v>
      </c>
      <c r="H13" s="12">
        <v>169</v>
      </c>
      <c r="I13" s="12">
        <v>10</v>
      </c>
      <c r="J13" s="15" t="s">
        <v>16</v>
      </c>
      <c r="K13" s="12">
        <f t="shared" si="3"/>
        <v>419</v>
      </c>
      <c r="L13" s="11">
        <v>171</v>
      </c>
      <c r="M13" s="12">
        <v>85</v>
      </c>
      <c r="N13" s="12">
        <v>10</v>
      </c>
      <c r="O13" s="15" t="s">
        <v>16</v>
      </c>
      <c r="P13" s="13">
        <f t="shared" si="4"/>
        <v>266</v>
      </c>
      <c r="Q13" s="16">
        <f t="shared" si="5"/>
        <v>15.065913370998116</v>
      </c>
      <c r="R13" s="16">
        <f t="shared" si="1"/>
        <v>18.715393133997786</v>
      </c>
      <c r="S13" s="16">
        <f t="shared" si="1"/>
        <v>90.909090909090907</v>
      </c>
      <c r="T13" s="18" t="str">
        <f t="shared" si="1"/>
        <v>--</v>
      </c>
      <c r="U13" s="17">
        <f t="shared" si="6"/>
        <v>71.25</v>
      </c>
      <c r="V13" s="16">
        <f t="shared" si="2"/>
        <v>50.295857988165679</v>
      </c>
      <c r="W13" s="16">
        <f t="shared" si="2"/>
        <v>100</v>
      </c>
      <c r="X13" s="18" t="str">
        <f t="shared" si="2"/>
        <v>--</v>
      </c>
    </row>
    <row r="14" spans="1:24" x14ac:dyDescent="0.2">
      <c r="A14" s="14" t="s">
        <v>21</v>
      </c>
      <c r="B14" s="11">
        <v>1495</v>
      </c>
      <c r="C14" s="12">
        <v>890</v>
      </c>
      <c r="D14" s="12">
        <v>1</v>
      </c>
      <c r="E14" s="15" t="s">
        <v>16</v>
      </c>
      <c r="F14" s="13">
        <f t="shared" si="0"/>
        <v>2386</v>
      </c>
      <c r="G14" s="11">
        <v>257</v>
      </c>
      <c r="H14" s="12">
        <v>194</v>
      </c>
      <c r="I14" s="12">
        <v>1</v>
      </c>
      <c r="J14" s="15" t="s">
        <v>16</v>
      </c>
      <c r="K14" s="12">
        <f t="shared" si="3"/>
        <v>452</v>
      </c>
      <c r="L14" s="11">
        <v>172</v>
      </c>
      <c r="M14" s="12">
        <v>85</v>
      </c>
      <c r="N14" s="12">
        <v>1</v>
      </c>
      <c r="O14" s="15" t="s">
        <v>16</v>
      </c>
      <c r="P14" s="13">
        <f t="shared" si="4"/>
        <v>258</v>
      </c>
      <c r="Q14" s="16">
        <f t="shared" si="5"/>
        <v>17.190635451505017</v>
      </c>
      <c r="R14" s="16">
        <f t="shared" si="1"/>
        <v>21.797752808988761</v>
      </c>
      <c r="S14" s="16">
        <f t="shared" si="1"/>
        <v>100</v>
      </c>
      <c r="T14" s="18" t="str">
        <f t="shared" si="1"/>
        <v>--</v>
      </c>
      <c r="U14" s="17">
        <f t="shared" si="6"/>
        <v>66.926070038910495</v>
      </c>
      <c r="V14" s="16">
        <f t="shared" si="2"/>
        <v>43.814432989690722</v>
      </c>
      <c r="W14" s="16">
        <f t="shared" si="2"/>
        <v>100</v>
      </c>
      <c r="X14" s="18" t="str">
        <f t="shared" si="2"/>
        <v>--</v>
      </c>
    </row>
    <row r="15" spans="1:24" x14ac:dyDescent="0.2">
      <c r="A15" s="14" t="s">
        <v>22</v>
      </c>
      <c r="B15" s="11">
        <v>1333</v>
      </c>
      <c r="C15" s="12">
        <v>479</v>
      </c>
      <c r="D15" s="12">
        <v>4</v>
      </c>
      <c r="E15" s="15" t="s">
        <v>16</v>
      </c>
      <c r="F15" s="13">
        <f t="shared" si="0"/>
        <v>1816</v>
      </c>
      <c r="G15" s="11">
        <v>269</v>
      </c>
      <c r="H15" s="12">
        <v>151</v>
      </c>
      <c r="I15" s="12">
        <v>4</v>
      </c>
      <c r="J15" s="15" t="s">
        <v>16</v>
      </c>
      <c r="K15" s="12">
        <f t="shared" si="3"/>
        <v>424</v>
      </c>
      <c r="L15" s="11">
        <v>205</v>
      </c>
      <c r="M15" s="12">
        <v>85</v>
      </c>
      <c r="N15" s="12">
        <v>1</v>
      </c>
      <c r="O15" s="15" t="s">
        <v>16</v>
      </c>
      <c r="P15" s="13">
        <f t="shared" si="4"/>
        <v>291</v>
      </c>
      <c r="Q15" s="16">
        <f t="shared" si="5"/>
        <v>20.180045011252815</v>
      </c>
      <c r="R15" s="16">
        <f t="shared" si="1"/>
        <v>31.524008350730686</v>
      </c>
      <c r="S15" s="16">
        <f t="shared" si="1"/>
        <v>100</v>
      </c>
      <c r="T15" s="18" t="str">
        <f t="shared" si="1"/>
        <v>--</v>
      </c>
      <c r="U15" s="17">
        <f t="shared" si="6"/>
        <v>76.208178438661704</v>
      </c>
      <c r="V15" s="16">
        <f t="shared" si="2"/>
        <v>56.29139072847682</v>
      </c>
      <c r="W15" s="16">
        <f t="shared" si="2"/>
        <v>25</v>
      </c>
      <c r="X15" s="18" t="str">
        <f t="shared" si="2"/>
        <v>--</v>
      </c>
    </row>
    <row r="16" spans="1:24" x14ac:dyDescent="0.2">
      <c r="A16" s="14" t="s">
        <v>23</v>
      </c>
      <c r="B16" s="11">
        <v>1521</v>
      </c>
      <c r="C16" s="12">
        <v>403</v>
      </c>
      <c r="D16" s="12">
        <v>3</v>
      </c>
      <c r="E16" s="15" t="s">
        <v>16</v>
      </c>
      <c r="F16" s="13">
        <f t="shared" si="0"/>
        <v>1927</v>
      </c>
      <c r="G16" s="11">
        <v>327</v>
      </c>
      <c r="H16" s="12">
        <v>168</v>
      </c>
      <c r="I16" s="12">
        <v>3</v>
      </c>
      <c r="J16" s="15" t="s">
        <v>16</v>
      </c>
      <c r="K16" s="12">
        <f t="shared" si="3"/>
        <v>498</v>
      </c>
      <c r="L16" s="11">
        <v>198</v>
      </c>
      <c r="M16" s="12">
        <v>87</v>
      </c>
      <c r="N16" s="12">
        <v>3</v>
      </c>
      <c r="O16" s="15" t="s">
        <v>16</v>
      </c>
      <c r="P16" s="13">
        <f t="shared" si="4"/>
        <v>288</v>
      </c>
      <c r="Q16" s="16">
        <f t="shared" si="5"/>
        <v>21.499013806706113</v>
      </c>
      <c r="R16" s="16">
        <f t="shared" si="1"/>
        <v>41.687344913151364</v>
      </c>
      <c r="S16" s="16">
        <f t="shared" si="1"/>
        <v>100</v>
      </c>
      <c r="T16" s="18" t="str">
        <f t="shared" si="1"/>
        <v>--</v>
      </c>
      <c r="U16" s="17">
        <f t="shared" si="6"/>
        <v>60.550458715596335</v>
      </c>
      <c r="V16" s="16">
        <f t="shared" si="2"/>
        <v>51.785714285714292</v>
      </c>
      <c r="W16" s="16">
        <f t="shared" si="2"/>
        <v>100</v>
      </c>
      <c r="X16" s="18" t="str">
        <f t="shared" si="2"/>
        <v>--</v>
      </c>
    </row>
    <row r="17" spans="1:24" x14ac:dyDescent="0.2">
      <c r="A17" s="14" t="s">
        <v>24</v>
      </c>
      <c r="B17" s="11">
        <v>1642</v>
      </c>
      <c r="C17" s="12">
        <v>411</v>
      </c>
      <c r="D17" s="12">
        <v>12</v>
      </c>
      <c r="E17" s="15" t="s">
        <v>16</v>
      </c>
      <c r="F17" s="13">
        <f t="shared" si="0"/>
        <v>2065</v>
      </c>
      <c r="G17" s="11">
        <v>370</v>
      </c>
      <c r="H17" s="12">
        <v>220</v>
      </c>
      <c r="I17" s="12">
        <v>10</v>
      </c>
      <c r="J17" s="15" t="s">
        <v>16</v>
      </c>
      <c r="K17" s="12">
        <f t="shared" si="3"/>
        <v>600</v>
      </c>
      <c r="L17" s="11">
        <v>206</v>
      </c>
      <c r="M17" s="12">
        <v>84</v>
      </c>
      <c r="N17" s="12">
        <v>10</v>
      </c>
      <c r="O17" s="15" t="s">
        <v>16</v>
      </c>
      <c r="P17" s="13">
        <f t="shared" si="4"/>
        <v>300</v>
      </c>
      <c r="Q17" s="16">
        <f t="shared" si="5"/>
        <v>22.533495736906211</v>
      </c>
      <c r="R17" s="16">
        <f t="shared" si="1"/>
        <v>53.527980535279809</v>
      </c>
      <c r="S17" s="16">
        <f t="shared" si="1"/>
        <v>83.333333333333343</v>
      </c>
      <c r="T17" s="18" t="str">
        <f t="shared" si="1"/>
        <v>--</v>
      </c>
      <c r="U17" s="17">
        <f t="shared" si="6"/>
        <v>55.67567567567567</v>
      </c>
      <c r="V17" s="16">
        <f t="shared" si="2"/>
        <v>38.181818181818187</v>
      </c>
      <c r="W17" s="16">
        <f t="shared" si="2"/>
        <v>100</v>
      </c>
      <c r="X17" s="18" t="str">
        <f t="shared" si="2"/>
        <v>--</v>
      </c>
    </row>
    <row r="18" spans="1:24" x14ac:dyDescent="0.2">
      <c r="A18" s="14" t="s">
        <v>25</v>
      </c>
      <c r="B18" s="11">
        <v>1826</v>
      </c>
      <c r="C18" s="12">
        <v>416</v>
      </c>
      <c r="D18" s="12">
        <v>6</v>
      </c>
      <c r="E18" s="15" t="s">
        <v>16</v>
      </c>
      <c r="F18" s="12">
        <f t="shared" ref="F18:F19" si="7">SUM(B18:E18)</f>
        <v>2248</v>
      </c>
      <c r="G18" s="11">
        <v>384</v>
      </c>
      <c r="H18" s="12">
        <v>216</v>
      </c>
      <c r="I18" s="12">
        <v>6</v>
      </c>
      <c r="J18" s="15" t="s">
        <v>16</v>
      </c>
      <c r="K18" s="12">
        <f t="shared" ref="K18:K20" si="8">SUM(G18:J18)</f>
        <v>606</v>
      </c>
      <c r="L18" s="11">
        <v>184</v>
      </c>
      <c r="M18" s="12">
        <v>80</v>
      </c>
      <c r="N18" s="12">
        <v>6</v>
      </c>
      <c r="O18" s="15" t="s">
        <v>16</v>
      </c>
      <c r="P18" s="12">
        <f t="shared" si="4"/>
        <v>270</v>
      </c>
      <c r="Q18" s="17">
        <f t="shared" si="5"/>
        <v>21.029572836801751</v>
      </c>
      <c r="R18" s="16">
        <f t="shared" si="1"/>
        <v>51.923076923076927</v>
      </c>
      <c r="S18" s="16">
        <f t="shared" si="1"/>
        <v>100</v>
      </c>
      <c r="T18" s="18" t="str">
        <f t="shared" si="1"/>
        <v>--</v>
      </c>
      <c r="U18" s="17">
        <f t="shared" si="6"/>
        <v>47.916666666666671</v>
      </c>
      <c r="V18" s="16">
        <f t="shared" si="2"/>
        <v>37.037037037037038</v>
      </c>
      <c r="W18" s="16">
        <f t="shared" si="2"/>
        <v>100</v>
      </c>
      <c r="X18" s="18" t="str">
        <f t="shared" si="2"/>
        <v>--</v>
      </c>
    </row>
    <row r="19" spans="1:24" x14ac:dyDescent="0.2">
      <c r="A19" s="14">
        <v>2023</v>
      </c>
      <c r="B19" s="11">
        <v>1904</v>
      </c>
      <c r="C19" s="12">
        <v>320</v>
      </c>
      <c r="D19" s="12">
        <v>13</v>
      </c>
      <c r="E19" s="15">
        <v>1</v>
      </c>
      <c r="F19" s="12">
        <f t="shared" si="7"/>
        <v>2238</v>
      </c>
      <c r="G19" s="11">
        <v>298</v>
      </c>
      <c r="H19" s="12">
        <v>188</v>
      </c>
      <c r="I19" s="12">
        <v>10</v>
      </c>
      <c r="J19" s="15">
        <v>1</v>
      </c>
      <c r="K19" s="12">
        <f t="shared" si="8"/>
        <v>497</v>
      </c>
      <c r="L19" s="11">
        <v>176</v>
      </c>
      <c r="M19" s="12">
        <v>86</v>
      </c>
      <c r="N19" s="12">
        <v>6</v>
      </c>
      <c r="O19" s="15" t="s">
        <v>16</v>
      </c>
      <c r="P19" s="12">
        <f t="shared" si="4"/>
        <v>268</v>
      </c>
      <c r="Q19" s="17">
        <f t="shared" si="5"/>
        <v>15.65126050420168</v>
      </c>
      <c r="R19" s="16">
        <f t="shared" si="1"/>
        <v>58.75</v>
      </c>
      <c r="S19" s="16">
        <f t="shared" si="1"/>
        <v>76.923076923076934</v>
      </c>
      <c r="T19" s="18">
        <f t="shared" si="1"/>
        <v>100</v>
      </c>
      <c r="U19" s="17">
        <f t="shared" si="6"/>
        <v>59.060402684563762</v>
      </c>
      <c r="V19" s="16">
        <f t="shared" si="2"/>
        <v>45.744680851063826</v>
      </c>
      <c r="W19" s="16">
        <f t="shared" si="2"/>
        <v>60</v>
      </c>
      <c r="X19" s="18" t="str">
        <f t="shared" si="2"/>
        <v>--</v>
      </c>
    </row>
    <row r="20" spans="1:24" x14ac:dyDescent="0.2">
      <c r="A20" s="14">
        <v>2024</v>
      </c>
      <c r="B20" s="11">
        <v>1894</v>
      </c>
      <c r="C20" s="12">
        <v>301</v>
      </c>
      <c r="D20" s="15" t="s">
        <v>16</v>
      </c>
      <c r="E20" s="15" t="s">
        <v>16</v>
      </c>
      <c r="F20" s="12">
        <f t="shared" ref="F20" si="9">SUM(B20:E20)</f>
        <v>2195</v>
      </c>
      <c r="G20" s="11">
        <v>278</v>
      </c>
      <c r="H20" s="12">
        <v>163</v>
      </c>
      <c r="I20" s="15" t="s">
        <v>16</v>
      </c>
      <c r="J20" s="15" t="s">
        <v>16</v>
      </c>
      <c r="K20" s="12">
        <f t="shared" si="8"/>
        <v>441</v>
      </c>
      <c r="L20" s="11">
        <v>150</v>
      </c>
      <c r="M20" s="12">
        <v>100</v>
      </c>
      <c r="N20" s="15" t="s">
        <v>16</v>
      </c>
      <c r="O20" s="15" t="s">
        <v>16</v>
      </c>
      <c r="P20" s="12">
        <f t="shared" si="4"/>
        <v>250</v>
      </c>
      <c r="Q20" s="17">
        <f t="shared" si="5"/>
        <v>14.6779303062302</v>
      </c>
      <c r="R20" s="16">
        <f t="shared" si="1"/>
        <v>54.152823920265782</v>
      </c>
      <c r="S20" s="16" t="str">
        <f t="shared" si="1"/>
        <v>--</v>
      </c>
      <c r="T20" s="18" t="str">
        <f t="shared" si="1"/>
        <v>--</v>
      </c>
      <c r="U20" s="17">
        <f t="shared" si="6"/>
        <v>53.956834532374096</v>
      </c>
      <c r="V20" s="16">
        <f t="shared" si="2"/>
        <v>61.349693251533743</v>
      </c>
      <c r="W20" s="18" t="str">
        <f t="shared" si="2"/>
        <v>--</v>
      </c>
      <c r="X20" s="18" t="str">
        <f t="shared" si="2"/>
        <v>--</v>
      </c>
    </row>
    <row r="21" spans="1:24" x14ac:dyDescent="0.2">
      <c r="A21" s="19">
        <v>2025</v>
      </c>
      <c r="B21" s="20">
        <v>1876</v>
      </c>
      <c r="C21" s="21">
        <v>357</v>
      </c>
      <c r="D21" s="22" t="s">
        <v>16</v>
      </c>
      <c r="E21" s="22" t="s">
        <v>16</v>
      </c>
      <c r="F21" s="21">
        <f t="shared" si="0"/>
        <v>2233</v>
      </c>
      <c r="G21" s="20">
        <v>244</v>
      </c>
      <c r="H21" s="21">
        <v>172</v>
      </c>
      <c r="I21" s="22" t="s">
        <v>16</v>
      </c>
      <c r="J21" s="22" t="s">
        <v>16</v>
      </c>
      <c r="K21" s="21">
        <f t="shared" si="3"/>
        <v>416</v>
      </c>
      <c r="L21" s="20">
        <v>152</v>
      </c>
      <c r="M21" s="21">
        <v>93</v>
      </c>
      <c r="N21" s="22" t="s">
        <v>16</v>
      </c>
      <c r="O21" s="22" t="s">
        <v>16</v>
      </c>
      <c r="P21" s="21">
        <f t="shared" si="4"/>
        <v>245</v>
      </c>
      <c r="Q21" s="23">
        <f t="shared" si="5"/>
        <v>13.00639658848614</v>
      </c>
      <c r="R21" s="24">
        <f t="shared" si="1"/>
        <v>48.179271708683473</v>
      </c>
      <c r="S21" s="24" t="str">
        <f t="shared" si="1"/>
        <v>--</v>
      </c>
      <c r="T21" s="25" t="str">
        <f t="shared" si="1"/>
        <v>--</v>
      </c>
      <c r="U21" s="23">
        <f t="shared" si="6"/>
        <v>62.295081967213115</v>
      </c>
      <c r="V21" s="24">
        <f t="shared" si="2"/>
        <v>54.069767441860463</v>
      </c>
      <c r="W21" s="25" t="str">
        <f t="shared" si="2"/>
        <v>--</v>
      </c>
      <c r="X21" s="25" t="str">
        <f t="shared" si="2"/>
        <v>--</v>
      </c>
    </row>
    <row r="22" spans="1:24" x14ac:dyDescent="0.2">
      <c r="A22" s="1" t="s">
        <v>26</v>
      </c>
      <c r="B22" s="11"/>
      <c r="C22" s="12"/>
      <c r="D22" s="12"/>
      <c r="E22" s="26"/>
      <c r="F22" s="12"/>
      <c r="G22" s="11"/>
      <c r="H22" s="12"/>
      <c r="I22" s="12"/>
      <c r="J22" s="12"/>
      <c r="K22" s="12">
        <f t="shared" si="3"/>
        <v>0</v>
      </c>
      <c r="L22" s="11"/>
      <c r="M22" s="12"/>
      <c r="N22" s="12"/>
      <c r="O22" s="12"/>
      <c r="P22" s="12">
        <f t="shared" si="4"/>
        <v>0</v>
      </c>
      <c r="Q22" s="17"/>
      <c r="R22" s="16"/>
      <c r="S22" s="16"/>
      <c r="T22" s="16"/>
      <c r="U22" s="17"/>
      <c r="V22" s="16"/>
      <c r="W22" s="16"/>
      <c r="X22" s="16"/>
    </row>
    <row r="23" spans="1:24" x14ac:dyDescent="0.2">
      <c r="A23" s="14" t="s">
        <v>15</v>
      </c>
      <c r="B23" s="11">
        <v>424</v>
      </c>
      <c r="C23" s="12">
        <v>40</v>
      </c>
      <c r="D23" s="12">
        <v>33</v>
      </c>
      <c r="E23" s="15" t="s">
        <v>16</v>
      </c>
      <c r="F23" s="12">
        <f t="shared" si="0"/>
        <v>497</v>
      </c>
      <c r="G23" s="11">
        <v>266</v>
      </c>
      <c r="H23" s="12">
        <v>29</v>
      </c>
      <c r="I23" s="12">
        <v>21</v>
      </c>
      <c r="J23" s="26" t="s">
        <v>16</v>
      </c>
      <c r="K23" s="12">
        <f t="shared" si="3"/>
        <v>316</v>
      </c>
      <c r="L23" s="11">
        <v>215</v>
      </c>
      <c r="M23" s="12">
        <v>24</v>
      </c>
      <c r="N23" s="12">
        <v>12</v>
      </c>
      <c r="O23" s="26" t="s">
        <v>16</v>
      </c>
      <c r="P23" s="12">
        <f t="shared" si="4"/>
        <v>251</v>
      </c>
      <c r="Q23" s="17">
        <f t="shared" si="5"/>
        <v>62.735849056603776</v>
      </c>
      <c r="R23" s="16">
        <f t="shared" si="1"/>
        <v>72.5</v>
      </c>
      <c r="S23" s="16">
        <f t="shared" si="1"/>
        <v>63.636363636363633</v>
      </c>
      <c r="T23" s="18" t="str">
        <f t="shared" si="1"/>
        <v>--</v>
      </c>
      <c r="U23" s="17">
        <f t="shared" si="6"/>
        <v>80.827067669172934</v>
      </c>
      <c r="V23" s="16">
        <f t="shared" si="2"/>
        <v>82.758620689655174</v>
      </c>
      <c r="W23" s="16">
        <f t="shared" si="2"/>
        <v>57.142857142857139</v>
      </c>
      <c r="X23" s="18" t="str">
        <f t="shared" si="2"/>
        <v>--</v>
      </c>
    </row>
    <row r="24" spans="1:24" x14ac:dyDescent="0.2">
      <c r="A24" s="14" t="s">
        <v>17</v>
      </c>
      <c r="B24" s="11">
        <v>468</v>
      </c>
      <c r="C24" s="12">
        <v>60</v>
      </c>
      <c r="D24" s="12">
        <v>44</v>
      </c>
      <c r="E24" s="15" t="s">
        <v>16</v>
      </c>
      <c r="F24" s="12">
        <f t="shared" si="0"/>
        <v>572</v>
      </c>
      <c r="G24" s="11">
        <v>261</v>
      </c>
      <c r="H24" s="12">
        <v>44</v>
      </c>
      <c r="I24" s="12">
        <v>29</v>
      </c>
      <c r="J24" s="26" t="s">
        <v>16</v>
      </c>
      <c r="K24" s="12">
        <f t="shared" si="3"/>
        <v>334</v>
      </c>
      <c r="L24" s="11">
        <v>232</v>
      </c>
      <c r="M24" s="12">
        <v>41</v>
      </c>
      <c r="N24" s="12">
        <v>17</v>
      </c>
      <c r="O24" s="26" t="s">
        <v>16</v>
      </c>
      <c r="P24" s="12">
        <f t="shared" si="4"/>
        <v>290</v>
      </c>
      <c r="Q24" s="17">
        <f t="shared" si="5"/>
        <v>55.769230769230774</v>
      </c>
      <c r="R24" s="16">
        <f t="shared" si="1"/>
        <v>73.333333333333329</v>
      </c>
      <c r="S24" s="16">
        <f t="shared" si="1"/>
        <v>65.909090909090907</v>
      </c>
      <c r="T24" s="18" t="str">
        <f t="shared" si="1"/>
        <v>--</v>
      </c>
      <c r="U24" s="17">
        <f t="shared" si="6"/>
        <v>88.888888888888886</v>
      </c>
      <c r="V24" s="16">
        <f t="shared" si="2"/>
        <v>93.181818181818173</v>
      </c>
      <c r="W24" s="16">
        <f t="shared" si="2"/>
        <v>58.620689655172406</v>
      </c>
      <c r="X24" s="18" t="str">
        <f t="shared" si="2"/>
        <v>--</v>
      </c>
    </row>
    <row r="25" spans="1:24" x14ac:dyDescent="0.2">
      <c r="A25" s="14" t="s">
        <v>18</v>
      </c>
      <c r="B25" s="11">
        <v>611</v>
      </c>
      <c r="C25" s="12">
        <v>38</v>
      </c>
      <c r="D25" s="12">
        <v>61</v>
      </c>
      <c r="E25" s="15" t="s">
        <v>16</v>
      </c>
      <c r="F25" s="12">
        <f t="shared" si="0"/>
        <v>710</v>
      </c>
      <c r="G25" s="11">
        <v>372</v>
      </c>
      <c r="H25" s="12">
        <v>30</v>
      </c>
      <c r="I25" s="12">
        <v>45</v>
      </c>
      <c r="J25" s="26" t="s">
        <v>16</v>
      </c>
      <c r="K25" s="12">
        <f t="shared" si="3"/>
        <v>447</v>
      </c>
      <c r="L25" s="11">
        <v>318</v>
      </c>
      <c r="M25" s="12">
        <v>25</v>
      </c>
      <c r="N25" s="12">
        <v>25</v>
      </c>
      <c r="O25" s="26" t="s">
        <v>16</v>
      </c>
      <c r="P25" s="12">
        <f t="shared" si="4"/>
        <v>368</v>
      </c>
      <c r="Q25" s="17">
        <f t="shared" si="5"/>
        <v>60.883797054009825</v>
      </c>
      <c r="R25" s="16">
        <f t="shared" si="1"/>
        <v>78.94736842105263</v>
      </c>
      <c r="S25" s="16">
        <f t="shared" si="1"/>
        <v>73.770491803278688</v>
      </c>
      <c r="T25" s="18" t="str">
        <f t="shared" si="1"/>
        <v>--</v>
      </c>
      <c r="U25" s="17">
        <f t="shared" si="6"/>
        <v>85.483870967741936</v>
      </c>
      <c r="V25" s="16">
        <f t="shared" si="2"/>
        <v>83.333333333333343</v>
      </c>
      <c r="W25" s="16">
        <f t="shared" si="2"/>
        <v>55.555555555555557</v>
      </c>
      <c r="X25" s="18" t="str">
        <f t="shared" si="2"/>
        <v>--</v>
      </c>
    </row>
    <row r="26" spans="1:24" x14ac:dyDescent="0.2">
      <c r="A26" s="14" t="s">
        <v>19</v>
      </c>
      <c r="B26" s="11">
        <v>617</v>
      </c>
      <c r="C26" s="12">
        <v>36</v>
      </c>
      <c r="D26" s="12">
        <v>62</v>
      </c>
      <c r="E26" s="15" t="s">
        <v>16</v>
      </c>
      <c r="F26" s="12">
        <f t="shared" si="0"/>
        <v>715</v>
      </c>
      <c r="G26" s="11">
        <v>368</v>
      </c>
      <c r="H26" s="12">
        <v>25</v>
      </c>
      <c r="I26" s="12">
        <v>33</v>
      </c>
      <c r="J26" s="26" t="s">
        <v>16</v>
      </c>
      <c r="K26" s="12">
        <f t="shared" si="3"/>
        <v>426</v>
      </c>
      <c r="L26" s="11">
        <v>317</v>
      </c>
      <c r="M26" s="12">
        <v>17</v>
      </c>
      <c r="N26" s="12">
        <v>26</v>
      </c>
      <c r="O26" s="26" t="s">
        <v>16</v>
      </c>
      <c r="P26" s="12">
        <f t="shared" si="4"/>
        <v>360</v>
      </c>
      <c r="Q26" s="17">
        <f t="shared" si="5"/>
        <v>59.643435980551054</v>
      </c>
      <c r="R26" s="16">
        <f t="shared" si="1"/>
        <v>69.444444444444443</v>
      </c>
      <c r="S26" s="16">
        <f t="shared" si="1"/>
        <v>53.225806451612897</v>
      </c>
      <c r="T26" s="18" t="str">
        <f t="shared" si="1"/>
        <v>--</v>
      </c>
      <c r="U26" s="17">
        <f t="shared" si="6"/>
        <v>86.141304347826093</v>
      </c>
      <c r="V26" s="16">
        <f t="shared" si="2"/>
        <v>68</v>
      </c>
      <c r="W26" s="16">
        <f t="shared" si="2"/>
        <v>78.787878787878782</v>
      </c>
      <c r="X26" s="18" t="str">
        <f t="shared" si="2"/>
        <v>--</v>
      </c>
    </row>
    <row r="27" spans="1:24" x14ac:dyDescent="0.2">
      <c r="A27" s="14" t="s">
        <v>20</v>
      </c>
      <c r="B27" s="11">
        <v>752</v>
      </c>
      <c r="C27" s="12">
        <v>36</v>
      </c>
      <c r="D27" s="12">
        <v>72</v>
      </c>
      <c r="E27" s="15" t="s">
        <v>16</v>
      </c>
      <c r="F27" s="12">
        <f t="shared" si="0"/>
        <v>860</v>
      </c>
      <c r="G27" s="11">
        <v>359</v>
      </c>
      <c r="H27" s="12">
        <v>22</v>
      </c>
      <c r="I27" s="12">
        <v>40</v>
      </c>
      <c r="J27" s="26" t="s">
        <v>16</v>
      </c>
      <c r="K27" s="12">
        <f t="shared" si="3"/>
        <v>421</v>
      </c>
      <c r="L27" s="11">
        <v>305</v>
      </c>
      <c r="M27" s="12">
        <v>16</v>
      </c>
      <c r="N27" s="12">
        <v>23</v>
      </c>
      <c r="O27" s="26" t="s">
        <v>16</v>
      </c>
      <c r="P27" s="12">
        <f t="shared" si="4"/>
        <v>344</v>
      </c>
      <c r="Q27" s="17">
        <f t="shared" si="5"/>
        <v>47.73936170212766</v>
      </c>
      <c r="R27" s="16">
        <f t="shared" si="1"/>
        <v>61.111111111111114</v>
      </c>
      <c r="S27" s="16">
        <f t="shared" si="1"/>
        <v>55.555555555555557</v>
      </c>
      <c r="T27" s="18" t="str">
        <f t="shared" si="1"/>
        <v>--</v>
      </c>
      <c r="U27" s="17">
        <f t="shared" si="6"/>
        <v>84.958217270194993</v>
      </c>
      <c r="V27" s="16">
        <f t="shared" si="2"/>
        <v>72.727272727272734</v>
      </c>
      <c r="W27" s="16">
        <f t="shared" si="2"/>
        <v>57.499999999999993</v>
      </c>
      <c r="X27" s="18" t="str">
        <f t="shared" si="2"/>
        <v>--</v>
      </c>
    </row>
    <row r="28" spans="1:24" x14ac:dyDescent="0.2">
      <c r="A28" s="14" t="s">
        <v>21</v>
      </c>
      <c r="B28" s="11">
        <v>706</v>
      </c>
      <c r="C28" s="12">
        <v>39</v>
      </c>
      <c r="D28" s="12">
        <v>58</v>
      </c>
      <c r="E28" s="15" t="s">
        <v>16</v>
      </c>
      <c r="F28" s="12">
        <f t="shared" si="0"/>
        <v>803</v>
      </c>
      <c r="G28" s="11">
        <v>379</v>
      </c>
      <c r="H28" s="12">
        <v>20</v>
      </c>
      <c r="I28" s="12">
        <v>28</v>
      </c>
      <c r="J28" s="26" t="s">
        <v>16</v>
      </c>
      <c r="K28" s="12">
        <f t="shared" si="3"/>
        <v>427</v>
      </c>
      <c r="L28" s="11">
        <v>321</v>
      </c>
      <c r="M28" s="12">
        <v>16</v>
      </c>
      <c r="N28" s="12">
        <v>16</v>
      </c>
      <c r="O28" s="26" t="s">
        <v>16</v>
      </c>
      <c r="P28" s="12">
        <f t="shared" si="4"/>
        <v>353</v>
      </c>
      <c r="Q28" s="17">
        <f t="shared" si="5"/>
        <v>53.682719546742206</v>
      </c>
      <c r="R28" s="16">
        <f t="shared" si="5"/>
        <v>51.282051282051277</v>
      </c>
      <c r="S28" s="16">
        <f t="shared" si="5"/>
        <v>48.275862068965516</v>
      </c>
      <c r="T28" s="18" t="str">
        <f t="shared" si="5"/>
        <v>--</v>
      </c>
      <c r="U28" s="17">
        <f t="shared" si="6"/>
        <v>84.696569920844325</v>
      </c>
      <c r="V28" s="16">
        <f t="shared" si="6"/>
        <v>80</v>
      </c>
      <c r="W28" s="16">
        <f t="shared" si="6"/>
        <v>57.142857142857139</v>
      </c>
      <c r="X28" s="18" t="str">
        <f t="shared" si="6"/>
        <v>--</v>
      </c>
    </row>
    <row r="29" spans="1:24" x14ac:dyDescent="0.2">
      <c r="A29" s="14" t="s">
        <v>22</v>
      </c>
      <c r="B29" s="11">
        <v>833</v>
      </c>
      <c r="C29" s="12">
        <v>34</v>
      </c>
      <c r="D29" s="12">
        <v>96</v>
      </c>
      <c r="E29" s="15" t="s">
        <v>16</v>
      </c>
      <c r="F29" s="12">
        <f t="shared" si="0"/>
        <v>963</v>
      </c>
      <c r="G29" s="11">
        <v>503</v>
      </c>
      <c r="H29" s="12">
        <v>22</v>
      </c>
      <c r="I29" s="12">
        <v>48</v>
      </c>
      <c r="J29" s="26" t="s">
        <v>16</v>
      </c>
      <c r="K29" s="12">
        <f t="shared" si="3"/>
        <v>573</v>
      </c>
      <c r="L29" s="11">
        <v>444</v>
      </c>
      <c r="M29" s="12">
        <v>15</v>
      </c>
      <c r="N29" s="12">
        <v>29</v>
      </c>
      <c r="O29" s="26" t="s">
        <v>16</v>
      </c>
      <c r="P29" s="12">
        <f t="shared" si="4"/>
        <v>488</v>
      </c>
      <c r="Q29" s="17">
        <f t="shared" si="5"/>
        <v>60.384153661464588</v>
      </c>
      <c r="R29" s="16">
        <f t="shared" si="5"/>
        <v>64.705882352941174</v>
      </c>
      <c r="S29" s="16">
        <f t="shared" si="5"/>
        <v>50</v>
      </c>
      <c r="T29" s="18" t="str">
        <f t="shared" si="5"/>
        <v>--</v>
      </c>
      <c r="U29" s="17">
        <f t="shared" si="6"/>
        <v>88.270377733598409</v>
      </c>
      <c r="V29" s="16">
        <f t="shared" si="6"/>
        <v>68.181818181818173</v>
      </c>
      <c r="W29" s="16">
        <f t="shared" si="6"/>
        <v>60.416666666666664</v>
      </c>
      <c r="X29" s="18" t="str">
        <f t="shared" si="6"/>
        <v>--</v>
      </c>
    </row>
    <row r="30" spans="1:24" x14ac:dyDescent="0.2">
      <c r="A30" s="14" t="s">
        <v>23</v>
      </c>
      <c r="B30" s="11">
        <v>713</v>
      </c>
      <c r="C30" s="12">
        <v>29</v>
      </c>
      <c r="D30" s="12">
        <v>82</v>
      </c>
      <c r="E30" s="15" t="s">
        <v>16</v>
      </c>
      <c r="F30" s="12">
        <f t="shared" si="0"/>
        <v>824</v>
      </c>
      <c r="G30" s="11">
        <v>288</v>
      </c>
      <c r="H30" s="12">
        <v>19</v>
      </c>
      <c r="I30" s="12">
        <v>28</v>
      </c>
      <c r="J30" s="26" t="s">
        <v>16</v>
      </c>
      <c r="K30" s="12">
        <f t="shared" si="3"/>
        <v>335</v>
      </c>
      <c r="L30" s="11">
        <v>229</v>
      </c>
      <c r="M30" s="12">
        <v>13</v>
      </c>
      <c r="N30" s="12">
        <v>15</v>
      </c>
      <c r="O30" s="26" t="s">
        <v>16</v>
      </c>
      <c r="P30" s="12">
        <f t="shared" si="4"/>
        <v>257</v>
      </c>
      <c r="Q30" s="17">
        <f t="shared" si="5"/>
        <v>40.392706872370269</v>
      </c>
      <c r="R30" s="16">
        <f t="shared" si="5"/>
        <v>65.517241379310349</v>
      </c>
      <c r="S30" s="16">
        <f t="shared" si="5"/>
        <v>34.146341463414636</v>
      </c>
      <c r="T30" s="18" t="str">
        <f t="shared" si="5"/>
        <v>--</v>
      </c>
      <c r="U30" s="17">
        <f t="shared" si="6"/>
        <v>79.513888888888886</v>
      </c>
      <c r="V30" s="16">
        <f t="shared" si="6"/>
        <v>68.421052631578945</v>
      </c>
      <c r="W30" s="16">
        <f t="shared" si="6"/>
        <v>53.571428571428569</v>
      </c>
      <c r="X30" s="18" t="str">
        <f t="shared" si="6"/>
        <v>--</v>
      </c>
    </row>
    <row r="31" spans="1:24" x14ac:dyDescent="0.2">
      <c r="A31" s="14" t="s">
        <v>24</v>
      </c>
      <c r="B31" s="11">
        <v>802</v>
      </c>
      <c r="C31" s="12">
        <v>31</v>
      </c>
      <c r="D31" s="12">
        <v>91</v>
      </c>
      <c r="E31" s="15" t="s">
        <v>16</v>
      </c>
      <c r="F31" s="12">
        <f t="shared" ref="F31:F34" si="10">SUM(B31:E31)</f>
        <v>924</v>
      </c>
      <c r="G31" s="11">
        <v>254</v>
      </c>
      <c r="H31" s="12">
        <v>19</v>
      </c>
      <c r="I31" s="12">
        <v>13</v>
      </c>
      <c r="J31" s="26" t="s">
        <v>16</v>
      </c>
      <c r="K31" s="12">
        <f t="shared" ref="K31:K34" si="11">SUM(G31:J31)</f>
        <v>286</v>
      </c>
      <c r="L31" s="11">
        <v>208</v>
      </c>
      <c r="M31" s="12">
        <v>14</v>
      </c>
      <c r="N31" s="12">
        <v>5</v>
      </c>
      <c r="O31" s="26" t="s">
        <v>16</v>
      </c>
      <c r="P31" s="12">
        <f t="shared" si="4"/>
        <v>227</v>
      </c>
      <c r="Q31" s="17">
        <f t="shared" si="5"/>
        <v>31.67082294264339</v>
      </c>
      <c r="R31" s="16">
        <f t="shared" si="5"/>
        <v>61.29032258064516</v>
      </c>
      <c r="S31" s="16">
        <f t="shared" si="5"/>
        <v>14.285714285714285</v>
      </c>
      <c r="T31" s="18" t="str">
        <f t="shared" si="5"/>
        <v>--</v>
      </c>
      <c r="U31" s="17">
        <f t="shared" si="6"/>
        <v>81.889763779527556</v>
      </c>
      <c r="V31" s="16">
        <f t="shared" si="6"/>
        <v>73.68421052631578</v>
      </c>
      <c r="W31" s="16">
        <f t="shared" si="6"/>
        <v>38.461538461538467</v>
      </c>
      <c r="X31" s="18" t="str">
        <f t="shared" si="6"/>
        <v>--</v>
      </c>
    </row>
    <row r="32" spans="1:24" x14ac:dyDescent="0.2">
      <c r="A32" s="14" t="s">
        <v>25</v>
      </c>
      <c r="B32" s="11">
        <v>647</v>
      </c>
      <c r="C32" s="12">
        <v>20</v>
      </c>
      <c r="D32" s="12">
        <v>78</v>
      </c>
      <c r="E32" s="15" t="s">
        <v>16</v>
      </c>
      <c r="F32" s="12">
        <f t="shared" si="10"/>
        <v>745</v>
      </c>
      <c r="G32" s="11">
        <v>283</v>
      </c>
      <c r="H32" s="12">
        <v>14</v>
      </c>
      <c r="I32" s="12">
        <v>20</v>
      </c>
      <c r="J32" s="26" t="s">
        <v>16</v>
      </c>
      <c r="K32" s="12">
        <f t="shared" si="11"/>
        <v>317</v>
      </c>
      <c r="L32" s="11">
        <v>224</v>
      </c>
      <c r="M32" s="12">
        <v>10</v>
      </c>
      <c r="N32" s="12">
        <v>12</v>
      </c>
      <c r="O32" s="26" t="s">
        <v>16</v>
      </c>
      <c r="P32" s="12">
        <f t="shared" si="4"/>
        <v>246</v>
      </c>
      <c r="Q32" s="17">
        <f t="shared" si="5"/>
        <v>43.740340030911902</v>
      </c>
      <c r="R32" s="16">
        <f t="shared" si="5"/>
        <v>70</v>
      </c>
      <c r="S32" s="16">
        <f t="shared" si="5"/>
        <v>25.641025641025639</v>
      </c>
      <c r="T32" s="18" t="str">
        <f t="shared" si="5"/>
        <v>--</v>
      </c>
      <c r="U32" s="17">
        <f t="shared" si="6"/>
        <v>79.15194346289752</v>
      </c>
      <c r="V32" s="16">
        <f t="shared" si="6"/>
        <v>71.428571428571431</v>
      </c>
      <c r="W32" s="16">
        <f t="shared" si="6"/>
        <v>60</v>
      </c>
      <c r="X32" s="18" t="str">
        <f t="shared" si="6"/>
        <v>--</v>
      </c>
    </row>
    <row r="33" spans="1:24" x14ac:dyDescent="0.2">
      <c r="A33" s="14">
        <v>2023</v>
      </c>
      <c r="B33" s="11">
        <v>604</v>
      </c>
      <c r="C33" s="12">
        <v>17</v>
      </c>
      <c r="D33" s="12">
        <v>84</v>
      </c>
      <c r="E33" s="15" t="s">
        <v>16</v>
      </c>
      <c r="F33" s="12">
        <f t="shared" si="10"/>
        <v>705</v>
      </c>
      <c r="G33" s="11">
        <v>289</v>
      </c>
      <c r="H33" s="12">
        <v>14</v>
      </c>
      <c r="I33" s="12">
        <v>26</v>
      </c>
      <c r="J33" s="26" t="s">
        <v>16</v>
      </c>
      <c r="K33" s="12">
        <f t="shared" si="11"/>
        <v>329</v>
      </c>
      <c r="L33" s="11">
        <v>249</v>
      </c>
      <c r="M33" s="12">
        <v>11</v>
      </c>
      <c r="N33" s="12">
        <v>14</v>
      </c>
      <c r="O33" s="26" t="s">
        <v>16</v>
      </c>
      <c r="P33" s="12">
        <f t="shared" si="4"/>
        <v>274</v>
      </c>
      <c r="Q33" s="17">
        <f t="shared" si="5"/>
        <v>47.847682119205295</v>
      </c>
      <c r="R33" s="16">
        <f t="shared" si="5"/>
        <v>82.35294117647058</v>
      </c>
      <c r="S33" s="16">
        <f t="shared" si="5"/>
        <v>30.952380952380953</v>
      </c>
      <c r="T33" s="18" t="str">
        <f t="shared" si="5"/>
        <v>--</v>
      </c>
      <c r="U33" s="17">
        <f t="shared" si="6"/>
        <v>86.159169550173004</v>
      </c>
      <c r="V33" s="16">
        <f t="shared" si="6"/>
        <v>78.571428571428569</v>
      </c>
      <c r="W33" s="16">
        <f t="shared" si="6"/>
        <v>53.846153846153847</v>
      </c>
      <c r="X33" s="18" t="str">
        <f t="shared" si="6"/>
        <v>--</v>
      </c>
    </row>
    <row r="34" spans="1:24" x14ac:dyDescent="0.2">
      <c r="A34" s="14">
        <v>2024</v>
      </c>
      <c r="B34" s="11">
        <v>631</v>
      </c>
      <c r="C34" s="12">
        <v>23</v>
      </c>
      <c r="D34" s="12">
        <v>70</v>
      </c>
      <c r="E34" s="15" t="s">
        <v>16</v>
      </c>
      <c r="F34" s="12">
        <f t="shared" si="10"/>
        <v>724</v>
      </c>
      <c r="G34" s="11">
        <v>307</v>
      </c>
      <c r="H34" s="12">
        <v>11</v>
      </c>
      <c r="I34" s="12">
        <v>23</v>
      </c>
      <c r="J34" s="26" t="s">
        <v>16</v>
      </c>
      <c r="K34" s="12">
        <f t="shared" si="11"/>
        <v>341</v>
      </c>
      <c r="L34" s="11">
        <v>257</v>
      </c>
      <c r="M34" s="12">
        <v>8</v>
      </c>
      <c r="N34" s="12">
        <v>10</v>
      </c>
      <c r="O34" s="26" t="s">
        <v>16</v>
      </c>
      <c r="P34" s="12">
        <f t="shared" si="4"/>
        <v>275</v>
      </c>
      <c r="Q34" s="17">
        <f t="shared" si="5"/>
        <v>48.652931854199686</v>
      </c>
      <c r="R34" s="16">
        <f t="shared" si="5"/>
        <v>47.826086956521742</v>
      </c>
      <c r="S34" s="16">
        <f t="shared" si="5"/>
        <v>32.857142857142854</v>
      </c>
      <c r="T34" s="18" t="str">
        <f t="shared" si="5"/>
        <v>--</v>
      </c>
      <c r="U34" s="17">
        <f t="shared" si="6"/>
        <v>83.713355048859938</v>
      </c>
      <c r="V34" s="16">
        <f t="shared" si="6"/>
        <v>72.727272727272734</v>
      </c>
      <c r="W34" s="16">
        <f t="shared" si="6"/>
        <v>43.478260869565219</v>
      </c>
      <c r="X34" s="18" t="str">
        <f t="shared" si="6"/>
        <v>--</v>
      </c>
    </row>
    <row r="35" spans="1:24" s="33" customFormat="1" x14ac:dyDescent="0.2">
      <c r="A35" s="27">
        <v>2025</v>
      </c>
      <c r="B35" s="28">
        <v>643</v>
      </c>
      <c r="C35" s="28">
        <v>34</v>
      </c>
      <c r="D35" s="28">
        <v>109</v>
      </c>
      <c r="E35" s="29" t="s">
        <v>16</v>
      </c>
      <c r="F35" s="28">
        <f t="shared" si="0"/>
        <v>786</v>
      </c>
      <c r="G35" s="28">
        <v>258</v>
      </c>
      <c r="H35" s="28">
        <v>12</v>
      </c>
      <c r="I35" s="28">
        <v>35</v>
      </c>
      <c r="J35" s="30" t="s">
        <v>16</v>
      </c>
      <c r="K35" s="28">
        <f t="shared" si="3"/>
        <v>305</v>
      </c>
      <c r="L35" s="28">
        <v>226</v>
      </c>
      <c r="M35" s="28">
        <v>9</v>
      </c>
      <c r="N35" s="28">
        <v>10</v>
      </c>
      <c r="O35" s="30" t="s">
        <v>16</v>
      </c>
      <c r="P35" s="28">
        <f t="shared" si="4"/>
        <v>245</v>
      </c>
      <c r="Q35" s="31">
        <f t="shared" si="5"/>
        <v>40.124416796267496</v>
      </c>
      <c r="R35" s="31">
        <f t="shared" si="5"/>
        <v>35.294117647058826</v>
      </c>
      <c r="S35" s="31">
        <f t="shared" si="5"/>
        <v>32.11009174311927</v>
      </c>
      <c r="T35" s="32" t="str">
        <f t="shared" si="5"/>
        <v>--</v>
      </c>
      <c r="U35" s="31">
        <f t="shared" si="6"/>
        <v>87.596899224806208</v>
      </c>
      <c r="V35" s="31">
        <f t="shared" si="6"/>
        <v>75</v>
      </c>
      <c r="W35" s="31">
        <f t="shared" si="6"/>
        <v>28.571428571428569</v>
      </c>
      <c r="X35" s="32" t="str">
        <f t="shared" si="6"/>
        <v>--</v>
      </c>
    </row>
    <row r="36" spans="1:24" x14ac:dyDescent="0.2">
      <c r="A36" s="1" t="s">
        <v>27</v>
      </c>
      <c r="B36" s="12"/>
      <c r="C36" s="12"/>
      <c r="D36" s="12"/>
      <c r="E36" s="26"/>
      <c r="F36" s="12"/>
      <c r="G36" s="12"/>
      <c r="H36" s="12"/>
      <c r="I36" s="12"/>
      <c r="J36" s="12"/>
      <c r="K36" s="12">
        <f t="shared" si="3"/>
        <v>0</v>
      </c>
      <c r="L36" s="12"/>
      <c r="M36" s="12"/>
      <c r="N36" s="12"/>
      <c r="O36" s="12"/>
      <c r="P36" s="12">
        <f t="shared" si="4"/>
        <v>0</v>
      </c>
      <c r="Q36" s="16"/>
      <c r="R36" s="16"/>
      <c r="S36" s="16"/>
      <c r="T36" s="16"/>
      <c r="U36" s="16"/>
      <c r="V36" s="16"/>
      <c r="W36" s="16"/>
      <c r="X36" s="16"/>
    </row>
    <row r="37" spans="1:24" x14ac:dyDescent="0.2">
      <c r="A37" s="14" t="s">
        <v>15</v>
      </c>
      <c r="B37" s="11">
        <v>516</v>
      </c>
      <c r="C37" s="26" t="s">
        <v>16</v>
      </c>
      <c r="D37" s="26" t="s">
        <v>16</v>
      </c>
      <c r="E37" s="26" t="s">
        <v>16</v>
      </c>
      <c r="F37" s="12">
        <f t="shared" si="0"/>
        <v>516</v>
      </c>
      <c r="G37" s="11">
        <v>317</v>
      </c>
      <c r="H37" s="26" t="s">
        <v>16</v>
      </c>
      <c r="I37" s="26" t="s">
        <v>16</v>
      </c>
      <c r="J37" s="26" t="s">
        <v>16</v>
      </c>
      <c r="K37" s="12">
        <f t="shared" si="3"/>
        <v>317</v>
      </c>
      <c r="L37" s="11">
        <v>199</v>
      </c>
      <c r="M37" s="26" t="s">
        <v>16</v>
      </c>
      <c r="N37" s="26" t="s">
        <v>16</v>
      </c>
      <c r="O37" s="26" t="s">
        <v>16</v>
      </c>
      <c r="P37" s="12">
        <f t="shared" si="4"/>
        <v>199</v>
      </c>
      <c r="Q37" s="17">
        <f t="shared" si="5"/>
        <v>61.434108527131784</v>
      </c>
      <c r="R37" s="18" t="str">
        <f t="shared" si="5"/>
        <v>--</v>
      </c>
      <c r="S37" s="18" t="str">
        <f t="shared" si="5"/>
        <v>--</v>
      </c>
      <c r="T37" s="18" t="str">
        <f t="shared" si="5"/>
        <v>--</v>
      </c>
      <c r="U37" s="17">
        <f t="shared" si="6"/>
        <v>62.776025236593057</v>
      </c>
      <c r="V37" s="18" t="str">
        <f t="shared" si="6"/>
        <v>--</v>
      </c>
      <c r="W37" s="18" t="str">
        <f t="shared" si="6"/>
        <v>--</v>
      </c>
      <c r="X37" s="18" t="str">
        <f t="shared" si="6"/>
        <v>--</v>
      </c>
    </row>
    <row r="38" spans="1:24" x14ac:dyDescent="0.2">
      <c r="A38" s="14" t="s">
        <v>17</v>
      </c>
      <c r="B38" s="11">
        <v>464</v>
      </c>
      <c r="C38" s="26" t="s">
        <v>16</v>
      </c>
      <c r="D38" s="26" t="s">
        <v>16</v>
      </c>
      <c r="E38" s="26" t="s">
        <v>16</v>
      </c>
      <c r="F38" s="12">
        <f t="shared" si="0"/>
        <v>464</v>
      </c>
      <c r="G38" s="11">
        <v>308</v>
      </c>
      <c r="H38" s="26" t="s">
        <v>16</v>
      </c>
      <c r="I38" s="26" t="s">
        <v>16</v>
      </c>
      <c r="J38" s="26" t="s">
        <v>16</v>
      </c>
      <c r="K38" s="12">
        <f t="shared" si="3"/>
        <v>308</v>
      </c>
      <c r="L38" s="11">
        <v>204</v>
      </c>
      <c r="M38" s="26" t="s">
        <v>16</v>
      </c>
      <c r="N38" s="26" t="s">
        <v>16</v>
      </c>
      <c r="O38" s="26" t="s">
        <v>16</v>
      </c>
      <c r="P38" s="12">
        <f t="shared" si="4"/>
        <v>204</v>
      </c>
      <c r="Q38" s="17">
        <f t="shared" si="5"/>
        <v>66.379310344827587</v>
      </c>
      <c r="R38" s="18" t="str">
        <f t="shared" si="5"/>
        <v>--</v>
      </c>
      <c r="S38" s="18" t="str">
        <f t="shared" si="5"/>
        <v>--</v>
      </c>
      <c r="T38" s="18" t="str">
        <f t="shared" si="5"/>
        <v>--</v>
      </c>
      <c r="U38" s="17">
        <f t="shared" si="6"/>
        <v>66.233766233766232</v>
      </c>
      <c r="V38" s="18" t="str">
        <f t="shared" si="6"/>
        <v>--</v>
      </c>
      <c r="W38" s="18" t="str">
        <f t="shared" si="6"/>
        <v>--</v>
      </c>
      <c r="X38" s="18" t="str">
        <f t="shared" si="6"/>
        <v>--</v>
      </c>
    </row>
    <row r="39" spans="1:24" x14ac:dyDescent="0.2">
      <c r="A39" s="14" t="s">
        <v>18</v>
      </c>
      <c r="B39" s="11">
        <v>399</v>
      </c>
      <c r="C39" s="26" t="s">
        <v>16</v>
      </c>
      <c r="D39" s="26" t="s">
        <v>16</v>
      </c>
      <c r="E39" s="26" t="s">
        <v>16</v>
      </c>
      <c r="F39" s="12">
        <f t="shared" si="0"/>
        <v>399</v>
      </c>
      <c r="G39" s="11">
        <v>305</v>
      </c>
      <c r="H39" s="26" t="s">
        <v>16</v>
      </c>
      <c r="I39" s="26" t="s">
        <v>16</v>
      </c>
      <c r="J39" s="26" t="s">
        <v>16</v>
      </c>
      <c r="K39" s="12">
        <f t="shared" si="3"/>
        <v>305</v>
      </c>
      <c r="L39" s="11">
        <v>186</v>
      </c>
      <c r="M39" s="26" t="s">
        <v>16</v>
      </c>
      <c r="N39" s="26" t="s">
        <v>16</v>
      </c>
      <c r="O39" s="26" t="s">
        <v>16</v>
      </c>
      <c r="P39" s="12">
        <f t="shared" si="4"/>
        <v>186</v>
      </c>
      <c r="Q39" s="17">
        <f t="shared" si="5"/>
        <v>76.441102756892235</v>
      </c>
      <c r="R39" s="18" t="str">
        <f t="shared" si="5"/>
        <v>--</v>
      </c>
      <c r="S39" s="18" t="str">
        <f t="shared" si="5"/>
        <v>--</v>
      </c>
      <c r="T39" s="18" t="str">
        <f t="shared" si="5"/>
        <v>--</v>
      </c>
      <c r="U39" s="17">
        <f t="shared" si="6"/>
        <v>60.983606557377044</v>
      </c>
      <c r="V39" s="18" t="str">
        <f t="shared" si="6"/>
        <v>--</v>
      </c>
      <c r="W39" s="18" t="str">
        <f t="shared" si="6"/>
        <v>--</v>
      </c>
      <c r="X39" s="18" t="str">
        <f t="shared" si="6"/>
        <v>--</v>
      </c>
    </row>
    <row r="40" spans="1:24" x14ac:dyDescent="0.2">
      <c r="A40" s="14" t="s">
        <v>19</v>
      </c>
      <c r="B40" s="11">
        <v>509</v>
      </c>
      <c r="C40" s="26" t="s">
        <v>16</v>
      </c>
      <c r="D40" s="26" t="s">
        <v>16</v>
      </c>
      <c r="E40" s="26" t="s">
        <v>16</v>
      </c>
      <c r="F40" s="12">
        <f t="shared" si="0"/>
        <v>509</v>
      </c>
      <c r="G40" s="11">
        <v>397</v>
      </c>
      <c r="H40" s="26" t="s">
        <v>16</v>
      </c>
      <c r="I40" s="26" t="s">
        <v>16</v>
      </c>
      <c r="J40" s="26" t="s">
        <v>16</v>
      </c>
      <c r="K40" s="12">
        <f t="shared" si="3"/>
        <v>397</v>
      </c>
      <c r="L40" s="11">
        <v>268</v>
      </c>
      <c r="M40" s="26" t="s">
        <v>16</v>
      </c>
      <c r="N40" s="26" t="s">
        <v>16</v>
      </c>
      <c r="O40" s="26" t="s">
        <v>16</v>
      </c>
      <c r="P40" s="12">
        <f t="shared" si="4"/>
        <v>268</v>
      </c>
      <c r="Q40" s="17">
        <f t="shared" si="5"/>
        <v>77.996070726915519</v>
      </c>
      <c r="R40" s="18" t="str">
        <f t="shared" si="5"/>
        <v>--</v>
      </c>
      <c r="S40" s="18" t="str">
        <f t="shared" si="5"/>
        <v>--</v>
      </c>
      <c r="T40" s="18" t="str">
        <f t="shared" si="5"/>
        <v>--</v>
      </c>
      <c r="U40" s="17">
        <f t="shared" si="6"/>
        <v>67.506297229219143</v>
      </c>
      <c r="V40" s="18" t="str">
        <f t="shared" si="6"/>
        <v>--</v>
      </c>
      <c r="W40" s="18" t="str">
        <f t="shared" si="6"/>
        <v>--</v>
      </c>
      <c r="X40" s="18" t="str">
        <f t="shared" si="6"/>
        <v>--</v>
      </c>
    </row>
    <row r="41" spans="1:24" x14ac:dyDescent="0.2">
      <c r="A41" s="14" t="s">
        <v>20</v>
      </c>
      <c r="B41" s="11">
        <v>500</v>
      </c>
      <c r="C41" s="26" t="s">
        <v>16</v>
      </c>
      <c r="D41" s="26" t="s">
        <v>16</v>
      </c>
      <c r="E41" s="26" t="s">
        <v>16</v>
      </c>
      <c r="F41" s="12">
        <f t="shared" si="0"/>
        <v>500</v>
      </c>
      <c r="G41" s="11">
        <v>412</v>
      </c>
      <c r="H41" s="26" t="s">
        <v>16</v>
      </c>
      <c r="I41" s="26" t="s">
        <v>16</v>
      </c>
      <c r="J41" s="26" t="s">
        <v>16</v>
      </c>
      <c r="K41" s="12">
        <f t="shared" si="3"/>
        <v>412</v>
      </c>
      <c r="L41" s="11">
        <v>283</v>
      </c>
      <c r="M41" s="26" t="s">
        <v>16</v>
      </c>
      <c r="N41" s="26" t="s">
        <v>16</v>
      </c>
      <c r="O41" s="26" t="s">
        <v>16</v>
      </c>
      <c r="P41" s="12">
        <f t="shared" si="4"/>
        <v>283</v>
      </c>
      <c r="Q41" s="17">
        <f t="shared" si="5"/>
        <v>82.399999999999991</v>
      </c>
      <c r="R41" s="18" t="str">
        <f t="shared" si="5"/>
        <v>--</v>
      </c>
      <c r="S41" s="18" t="str">
        <f t="shared" si="5"/>
        <v>--</v>
      </c>
      <c r="T41" s="18" t="str">
        <f t="shared" si="5"/>
        <v>--</v>
      </c>
      <c r="U41" s="17">
        <f t="shared" si="6"/>
        <v>68.689320388349515</v>
      </c>
      <c r="V41" s="18" t="str">
        <f t="shared" si="6"/>
        <v>--</v>
      </c>
      <c r="W41" s="18" t="str">
        <f t="shared" si="6"/>
        <v>--</v>
      </c>
      <c r="X41" s="18" t="str">
        <f t="shared" si="6"/>
        <v>--</v>
      </c>
    </row>
    <row r="42" spans="1:24" x14ac:dyDescent="0.2">
      <c r="A42" s="14" t="s">
        <v>21</v>
      </c>
      <c r="B42" s="11">
        <v>420</v>
      </c>
      <c r="C42" s="26" t="s">
        <v>16</v>
      </c>
      <c r="D42" s="26" t="s">
        <v>16</v>
      </c>
      <c r="E42" s="26" t="s">
        <v>16</v>
      </c>
      <c r="F42" s="12">
        <f t="shared" si="0"/>
        <v>420</v>
      </c>
      <c r="G42" s="11">
        <v>389</v>
      </c>
      <c r="H42" s="26" t="s">
        <v>16</v>
      </c>
      <c r="I42" s="26" t="s">
        <v>16</v>
      </c>
      <c r="J42" s="26" t="s">
        <v>16</v>
      </c>
      <c r="K42" s="12">
        <f t="shared" si="3"/>
        <v>389</v>
      </c>
      <c r="L42" s="11">
        <v>267</v>
      </c>
      <c r="M42" s="26" t="s">
        <v>16</v>
      </c>
      <c r="N42" s="26" t="s">
        <v>16</v>
      </c>
      <c r="O42" s="26" t="s">
        <v>16</v>
      </c>
      <c r="P42" s="12">
        <f t="shared" si="4"/>
        <v>267</v>
      </c>
      <c r="Q42" s="17">
        <f t="shared" si="5"/>
        <v>92.61904761904762</v>
      </c>
      <c r="R42" s="18" t="str">
        <f t="shared" si="5"/>
        <v>--</v>
      </c>
      <c r="S42" s="18" t="str">
        <f t="shared" si="5"/>
        <v>--</v>
      </c>
      <c r="T42" s="18" t="str">
        <f t="shared" si="5"/>
        <v>--</v>
      </c>
      <c r="U42" s="17">
        <f t="shared" si="6"/>
        <v>68.637532133676089</v>
      </c>
      <c r="V42" s="18" t="str">
        <f t="shared" si="6"/>
        <v>--</v>
      </c>
      <c r="W42" s="18" t="str">
        <f t="shared" si="6"/>
        <v>--</v>
      </c>
      <c r="X42" s="18" t="str">
        <f t="shared" si="6"/>
        <v>--</v>
      </c>
    </row>
    <row r="43" spans="1:24" x14ac:dyDescent="0.2">
      <c r="A43" s="14" t="s">
        <v>22</v>
      </c>
      <c r="B43" s="11">
        <v>406</v>
      </c>
      <c r="C43" s="26" t="s">
        <v>16</v>
      </c>
      <c r="D43" s="26" t="s">
        <v>16</v>
      </c>
      <c r="E43" s="26" t="s">
        <v>16</v>
      </c>
      <c r="F43" s="12">
        <f t="shared" si="0"/>
        <v>406</v>
      </c>
      <c r="G43" s="11">
        <v>381</v>
      </c>
      <c r="H43" s="26" t="s">
        <v>16</v>
      </c>
      <c r="I43" s="26" t="s">
        <v>16</v>
      </c>
      <c r="J43" s="26" t="s">
        <v>16</v>
      </c>
      <c r="K43" s="12">
        <f t="shared" si="3"/>
        <v>381</v>
      </c>
      <c r="L43" s="11">
        <v>275</v>
      </c>
      <c r="M43" s="26" t="s">
        <v>16</v>
      </c>
      <c r="N43" s="26" t="s">
        <v>16</v>
      </c>
      <c r="O43" s="26" t="s">
        <v>16</v>
      </c>
      <c r="P43" s="12">
        <f t="shared" si="4"/>
        <v>275</v>
      </c>
      <c r="Q43" s="17">
        <f t="shared" si="5"/>
        <v>93.842364532019701</v>
      </c>
      <c r="R43" s="18" t="str">
        <f t="shared" si="5"/>
        <v>--</v>
      </c>
      <c r="S43" s="18" t="str">
        <f t="shared" si="5"/>
        <v>--</v>
      </c>
      <c r="T43" s="18" t="str">
        <f t="shared" si="5"/>
        <v>--</v>
      </c>
      <c r="U43" s="17">
        <f t="shared" si="6"/>
        <v>72.178477690288716</v>
      </c>
      <c r="V43" s="18" t="str">
        <f t="shared" si="6"/>
        <v>--</v>
      </c>
      <c r="W43" s="18" t="str">
        <f t="shared" si="6"/>
        <v>--</v>
      </c>
      <c r="X43" s="18" t="str">
        <f t="shared" si="6"/>
        <v>--</v>
      </c>
    </row>
    <row r="44" spans="1:24" x14ac:dyDescent="0.2">
      <c r="A44" s="14" t="s">
        <v>23</v>
      </c>
      <c r="B44" s="11">
        <v>500</v>
      </c>
      <c r="C44" s="26" t="s">
        <v>16</v>
      </c>
      <c r="D44" s="26" t="s">
        <v>16</v>
      </c>
      <c r="E44" s="26" t="s">
        <v>16</v>
      </c>
      <c r="F44" s="12">
        <f t="shared" si="0"/>
        <v>500</v>
      </c>
      <c r="G44" s="11">
        <v>460</v>
      </c>
      <c r="H44" s="26" t="s">
        <v>16</v>
      </c>
      <c r="I44" s="26" t="s">
        <v>16</v>
      </c>
      <c r="J44" s="26" t="s">
        <v>16</v>
      </c>
      <c r="K44" s="12">
        <f t="shared" si="3"/>
        <v>460</v>
      </c>
      <c r="L44" s="11">
        <v>277</v>
      </c>
      <c r="M44" s="26" t="s">
        <v>16</v>
      </c>
      <c r="N44" s="26" t="s">
        <v>16</v>
      </c>
      <c r="O44" s="26" t="s">
        <v>16</v>
      </c>
      <c r="P44" s="12">
        <f t="shared" si="4"/>
        <v>277</v>
      </c>
      <c r="Q44" s="17">
        <f t="shared" si="5"/>
        <v>92</v>
      </c>
      <c r="R44" s="18" t="str">
        <f t="shared" si="5"/>
        <v>--</v>
      </c>
      <c r="S44" s="18" t="str">
        <f t="shared" si="5"/>
        <v>--</v>
      </c>
      <c r="T44" s="18" t="str">
        <f t="shared" si="5"/>
        <v>--</v>
      </c>
      <c r="U44" s="17">
        <f t="shared" si="6"/>
        <v>60.217391304347821</v>
      </c>
      <c r="V44" s="18" t="str">
        <f t="shared" si="6"/>
        <v>--</v>
      </c>
      <c r="W44" s="18" t="str">
        <f t="shared" si="6"/>
        <v>--</v>
      </c>
      <c r="X44" s="18" t="str">
        <f t="shared" si="6"/>
        <v>--</v>
      </c>
    </row>
    <row r="45" spans="1:24" x14ac:dyDescent="0.2">
      <c r="A45" s="14" t="s">
        <v>24</v>
      </c>
      <c r="B45" s="11">
        <v>556</v>
      </c>
      <c r="C45" s="26" t="s">
        <v>16</v>
      </c>
      <c r="D45" s="26" t="s">
        <v>16</v>
      </c>
      <c r="E45" s="26" t="s">
        <v>16</v>
      </c>
      <c r="F45" s="12">
        <f t="shared" si="0"/>
        <v>556</v>
      </c>
      <c r="G45" s="11">
        <v>476</v>
      </c>
      <c r="H45" s="26" t="s">
        <v>16</v>
      </c>
      <c r="I45" s="26" t="s">
        <v>16</v>
      </c>
      <c r="J45" s="26" t="s">
        <v>16</v>
      </c>
      <c r="K45" s="12">
        <f t="shared" si="3"/>
        <v>476</v>
      </c>
      <c r="L45" s="11">
        <v>309</v>
      </c>
      <c r="M45" s="26" t="s">
        <v>16</v>
      </c>
      <c r="N45" s="26" t="s">
        <v>16</v>
      </c>
      <c r="O45" s="26" t="s">
        <v>16</v>
      </c>
      <c r="P45" s="12">
        <f t="shared" si="4"/>
        <v>309</v>
      </c>
      <c r="Q45" s="17">
        <f t="shared" si="5"/>
        <v>85.611510791366911</v>
      </c>
      <c r="R45" s="18" t="str">
        <f t="shared" si="5"/>
        <v>--</v>
      </c>
      <c r="S45" s="18" t="str">
        <f t="shared" si="5"/>
        <v>--</v>
      </c>
      <c r="T45" s="18" t="str">
        <f t="shared" si="5"/>
        <v>--</v>
      </c>
      <c r="U45" s="17">
        <f t="shared" si="6"/>
        <v>64.915966386554629</v>
      </c>
      <c r="V45" s="18" t="str">
        <f t="shared" si="6"/>
        <v>--</v>
      </c>
      <c r="W45" s="18" t="str">
        <f t="shared" si="6"/>
        <v>--</v>
      </c>
      <c r="X45" s="18" t="str">
        <f t="shared" si="6"/>
        <v>--</v>
      </c>
    </row>
    <row r="46" spans="1:24" x14ac:dyDescent="0.2">
      <c r="A46" s="14" t="s">
        <v>25</v>
      </c>
      <c r="B46" s="11">
        <v>456</v>
      </c>
      <c r="C46" s="26" t="s">
        <v>16</v>
      </c>
      <c r="D46" s="26" t="s">
        <v>16</v>
      </c>
      <c r="E46" s="12">
        <v>1</v>
      </c>
      <c r="F46" s="12">
        <f t="shared" ref="F46:F48" si="12">SUM(B46:E46)</f>
        <v>457</v>
      </c>
      <c r="G46" s="11">
        <v>425</v>
      </c>
      <c r="H46" s="26" t="s">
        <v>16</v>
      </c>
      <c r="I46" s="26" t="s">
        <v>16</v>
      </c>
      <c r="J46" s="12">
        <v>1</v>
      </c>
      <c r="K46" s="12">
        <f t="shared" ref="K46:K48" si="13">SUM(G46:J46)</f>
        <v>426</v>
      </c>
      <c r="L46" s="11">
        <v>269</v>
      </c>
      <c r="M46" s="26" t="s">
        <v>16</v>
      </c>
      <c r="N46" s="26" t="s">
        <v>16</v>
      </c>
      <c r="O46" s="12">
        <v>1</v>
      </c>
      <c r="P46" s="12">
        <f t="shared" si="4"/>
        <v>270</v>
      </c>
      <c r="Q46" s="17">
        <f t="shared" si="5"/>
        <v>93.201754385964904</v>
      </c>
      <c r="R46" s="18" t="str">
        <f t="shared" si="5"/>
        <v>--</v>
      </c>
      <c r="S46" s="18" t="str">
        <f t="shared" si="5"/>
        <v>--</v>
      </c>
      <c r="T46" s="16">
        <f t="shared" si="5"/>
        <v>100</v>
      </c>
      <c r="U46" s="17">
        <f t="shared" si="6"/>
        <v>63.294117647058826</v>
      </c>
      <c r="V46" s="18" t="str">
        <f t="shared" si="6"/>
        <v>--</v>
      </c>
      <c r="W46" s="18" t="str">
        <f t="shared" si="6"/>
        <v>--</v>
      </c>
      <c r="X46" s="16">
        <f t="shared" si="6"/>
        <v>100</v>
      </c>
    </row>
    <row r="47" spans="1:24" x14ac:dyDescent="0.2">
      <c r="A47" s="14">
        <v>2023</v>
      </c>
      <c r="B47" s="11">
        <v>430</v>
      </c>
      <c r="C47" s="26" t="s">
        <v>16</v>
      </c>
      <c r="D47" s="26" t="s">
        <v>16</v>
      </c>
      <c r="E47" s="26" t="s">
        <v>16</v>
      </c>
      <c r="F47" s="12">
        <f t="shared" si="12"/>
        <v>430</v>
      </c>
      <c r="G47" s="11">
        <v>405</v>
      </c>
      <c r="H47" s="26" t="s">
        <v>16</v>
      </c>
      <c r="I47" s="26" t="s">
        <v>16</v>
      </c>
      <c r="J47" s="26" t="s">
        <v>16</v>
      </c>
      <c r="K47" s="12">
        <f t="shared" si="13"/>
        <v>405</v>
      </c>
      <c r="L47" s="11">
        <v>286</v>
      </c>
      <c r="M47" s="26" t="s">
        <v>16</v>
      </c>
      <c r="N47" s="26" t="s">
        <v>16</v>
      </c>
      <c r="O47" s="26" t="s">
        <v>16</v>
      </c>
      <c r="P47" s="12">
        <f t="shared" si="4"/>
        <v>286</v>
      </c>
      <c r="Q47" s="17">
        <f t="shared" si="5"/>
        <v>94.186046511627907</v>
      </c>
      <c r="R47" s="18" t="str">
        <f t="shared" si="5"/>
        <v>--</v>
      </c>
      <c r="S47" s="18" t="str">
        <f t="shared" si="5"/>
        <v>--</v>
      </c>
      <c r="T47" s="16" t="str">
        <f t="shared" si="5"/>
        <v>--</v>
      </c>
      <c r="U47" s="17">
        <f t="shared" si="6"/>
        <v>70.617283950617278</v>
      </c>
      <c r="V47" s="18" t="str">
        <f t="shared" si="6"/>
        <v>--</v>
      </c>
      <c r="W47" s="18" t="str">
        <f t="shared" si="6"/>
        <v>--</v>
      </c>
      <c r="X47" s="16" t="str">
        <f t="shared" si="6"/>
        <v>--</v>
      </c>
    </row>
    <row r="48" spans="1:24" x14ac:dyDescent="0.2">
      <c r="A48" s="14">
        <v>2024</v>
      </c>
      <c r="B48" s="11">
        <v>455</v>
      </c>
      <c r="C48" s="26" t="s">
        <v>16</v>
      </c>
      <c r="D48" s="26" t="s">
        <v>16</v>
      </c>
      <c r="E48" s="26" t="s">
        <v>16</v>
      </c>
      <c r="F48" s="12">
        <f t="shared" si="12"/>
        <v>455</v>
      </c>
      <c r="G48" s="11">
        <v>406</v>
      </c>
      <c r="H48" s="26" t="s">
        <v>16</v>
      </c>
      <c r="I48" s="26" t="s">
        <v>16</v>
      </c>
      <c r="J48" s="26" t="s">
        <v>16</v>
      </c>
      <c r="K48" s="12">
        <f t="shared" si="13"/>
        <v>406</v>
      </c>
      <c r="L48" s="11">
        <v>295</v>
      </c>
      <c r="M48" s="26" t="s">
        <v>16</v>
      </c>
      <c r="N48" s="26" t="s">
        <v>16</v>
      </c>
      <c r="O48" s="26" t="s">
        <v>16</v>
      </c>
      <c r="P48" s="12">
        <f t="shared" si="4"/>
        <v>295</v>
      </c>
      <c r="Q48" s="17">
        <f t="shared" si="5"/>
        <v>89.230769230769241</v>
      </c>
      <c r="R48" s="18" t="str">
        <f t="shared" si="5"/>
        <v>--</v>
      </c>
      <c r="S48" s="18" t="str">
        <f t="shared" si="5"/>
        <v>--</v>
      </c>
      <c r="T48" s="16" t="str">
        <f t="shared" si="5"/>
        <v>--</v>
      </c>
      <c r="U48" s="17">
        <f t="shared" si="6"/>
        <v>72.660098522167488</v>
      </c>
      <c r="V48" s="18" t="str">
        <f t="shared" si="6"/>
        <v>--</v>
      </c>
      <c r="W48" s="18" t="str">
        <f t="shared" si="6"/>
        <v>--</v>
      </c>
      <c r="X48" s="16" t="str">
        <f t="shared" si="6"/>
        <v>--</v>
      </c>
    </row>
    <row r="49" spans="1:24" x14ac:dyDescent="0.2">
      <c r="A49" s="19">
        <v>2025</v>
      </c>
      <c r="B49" s="20">
        <v>558</v>
      </c>
      <c r="C49" s="34" t="s">
        <v>16</v>
      </c>
      <c r="D49" s="34" t="s">
        <v>16</v>
      </c>
      <c r="E49" s="34" t="s">
        <v>16</v>
      </c>
      <c r="F49" s="21">
        <f t="shared" si="0"/>
        <v>558</v>
      </c>
      <c r="G49" s="20">
        <v>412</v>
      </c>
      <c r="H49" s="34" t="s">
        <v>16</v>
      </c>
      <c r="I49" s="34" t="s">
        <v>16</v>
      </c>
      <c r="J49" s="34" t="s">
        <v>16</v>
      </c>
      <c r="K49" s="21">
        <f t="shared" si="3"/>
        <v>412</v>
      </c>
      <c r="L49" s="20">
        <v>299</v>
      </c>
      <c r="M49" s="34" t="s">
        <v>16</v>
      </c>
      <c r="N49" s="34" t="s">
        <v>16</v>
      </c>
      <c r="O49" s="34" t="s">
        <v>16</v>
      </c>
      <c r="P49" s="21">
        <f t="shared" si="4"/>
        <v>299</v>
      </c>
      <c r="Q49" s="23">
        <f t="shared" si="5"/>
        <v>73.835125448028677</v>
      </c>
      <c r="R49" s="25" t="str">
        <f t="shared" si="5"/>
        <v>--</v>
      </c>
      <c r="S49" s="25" t="str">
        <f t="shared" si="5"/>
        <v>--</v>
      </c>
      <c r="T49" s="24" t="str">
        <f t="shared" si="5"/>
        <v>--</v>
      </c>
      <c r="U49" s="23">
        <f t="shared" si="6"/>
        <v>72.572815533980588</v>
      </c>
      <c r="V49" s="25" t="str">
        <f t="shared" si="6"/>
        <v>--</v>
      </c>
      <c r="W49" s="25" t="str">
        <f t="shared" si="6"/>
        <v>--</v>
      </c>
      <c r="X49" s="24" t="str">
        <f t="shared" si="6"/>
        <v>--</v>
      </c>
    </row>
    <row r="50" spans="1:24" x14ac:dyDescent="0.2">
      <c r="A50" s="1" t="s">
        <v>28</v>
      </c>
      <c r="B50" s="11"/>
      <c r="C50" s="12"/>
      <c r="D50" s="12"/>
      <c r="E50" s="12"/>
      <c r="F50" s="12"/>
      <c r="G50" s="11"/>
      <c r="H50" s="12"/>
      <c r="I50" s="12"/>
      <c r="J50" s="12"/>
      <c r="K50" s="12">
        <f t="shared" si="3"/>
        <v>0</v>
      </c>
      <c r="L50" s="11"/>
      <c r="M50" s="12"/>
      <c r="N50" s="12"/>
      <c r="O50" s="12"/>
      <c r="P50" s="12">
        <f t="shared" si="4"/>
        <v>0</v>
      </c>
      <c r="Q50" s="17"/>
      <c r="R50" s="16"/>
      <c r="S50" s="16"/>
      <c r="T50" s="16"/>
      <c r="U50" s="17"/>
      <c r="V50" s="16"/>
      <c r="W50" s="16"/>
      <c r="X50" s="16"/>
    </row>
    <row r="51" spans="1:24" x14ac:dyDescent="0.2">
      <c r="A51" s="14" t="s">
        <v>15</v>
      </c>
      <c r="B51" s="11">
        <v>100</v>
      </c>
      <c r="C51" s="26" t="s">
        <v>16</v>
      </c>
      <c r="D51" s="12">
        <v>11</v>
      </c>
      <c r="E51" s="12">
        <v>1</v>
      </c>
      <c r="F51" s="12">
        <f t="shared" si="0"/>
        <v>112</v>
      </c>
      <c r="G51" s="11">
        <v>82</v>
      </c>
      <c r="H51" s="26" t="s">
        <v>16</v>
      </c>
      <c r="I51" s="12">
        <v>9</v>
      </c>
      <c r="J51" s="12">
        <v>1</v>
      </c>
      <c r="K51" s="12">
        <f t="shared" si="3"/>
        <v>92</v>
      </c>
      <c r="L51" s="11">
        <v>53</v>
      </c>
      <c r="M51" s="26" t="s">
        <v>16</v>
      </c>
      <c r="N51" s="12">
        <v>10</v>
      </c>
      <c r="O51" s="12">
        <v>1</v>
      </c>
      <c r="P51" s="12">
        <f t="shared" si="4"/>
        <v>64</v>
      </c>
      <c r="Q51" s="17">
        <f t="shared" si="5"/>
        <v>82</v>
      </c>
      <c r="R51" s="18" t="str">
        <f t="shared" si="5"/>
        <v>--</v>
      </c>
      <c r="S51" s="16">
        <f t="shared" si="5"/>
        <v>81.818181818181827</v>
      </c>
      <c r="T51" s="16">
        <f t="shared" si="5"/>
        <v>100</v>
      </c>
      <c r="U51" s="17">
        <f t="shared" si="6"/>
        <v>64.634146341463421</v>
      </c>
      <c r="V51" s="18" t="str">
        <f t="shared" si="6"/>
        <v>--</v>
      </c>
      <c r="W51" s="16">
        <f t="shared" si="6"/>
        <v>111.11111111111111</v>
      </c>
      <c r="X51" s="16">
        <f t="shared" si="6"/>
        <v>100</v>
      </c>
    </row>
    <row r="52" spans="1:24" x14ac:dyDescent="0.2">
      <c r="A52" s="14" t="s">
        <v>17</v>
      </c>
      <c r="B52" s="11">
        <v>207</v>
      </c>
      <c r="C52" s="26" t="s">
        <v>16</v>
      </c>
      <c r="D52" s="12">
        <v>5</v>
      </c>
      <c r="E52" s="12"/>
      <c r="F52" s="12">
        <f t="shared" si="0"/>
        <v>212</v>
      </c>
      <c r="G52" s="11">
        <v>143</v>
      </c>
      <c r="H52" s="26" t="s">
        <v>16</v>
      </c>
      <c r="I52" s="12">
        <v>3</v>
      </c>
      <c r="J52" s="26" t="s">
        <v>16</v>
      </c>
      <c r="K52" s="12">
        <f t="shared" si="3"/>
        <v>146</v>
      </c>
      <c r="L52" s="11">
        <v>59</v>
      </c>
      <c r="M52" s="26" t="s">
        <v>16</v>
      </c>
      <c r="N52" s="12">
        <v>2</v>
      </c>
      <c r="O52" s="26" t="s">
        <v>16</v>
      </c>
      <c r="P52" s="12">
        <f t="shared" si="4"/>
        <v>61</v>
      </c>
      <c r="Q52" s="17">
        <f t="shared" si="5"/>
        <v>69.082125603864725</v>
      </c>
      <c r="R52" s="18" t="str">
        <f t="shared" si="5"/>
        <v>--</v>
      </c>
      <c r="S52" s="16">
        <f t="shared" si="5"/>
        <v>60</v>
      </c>
      <c r="T52" s="18" t="str">
        <f t="shared" si="5"/>
        <v>--</v>
      </c>
      <c r="U52" s="17">
        <f t="shared" si="6"/>
        <v>41.25874125874126</v>
      </c>
      <c r="V52" s="18" t="str">
        <f t="shared" si="6"/>
        <v>--</v>
      </c>
      <c r="W52" s="16">
        <f t="shared" si="6"/>
        <v>66.666666666666657</v>
      </c>
      <c r="X52" s="16" t="str">
        <f t="shared" si="6"/>
        <v>--</v>
      </c>
    </row>
    <row r="53" spans="1:24" x14ac:dyDescent="0.2">
      <c r="A53" s="14" t="s">
        <v>18</v>
      </c>
      <c r="B53" s="11">
        <v>201</v>
      </c>
      <c r="C53" s="26" t="s">
        <v>16</v>
      </c>
      <c r="D53" s="12">
        <v>13</v>
      </c>
      <c r="E53" s="12"/>
      <c r="F53" s="12">
        <f t="shared" si="0"/>
        <v>214</v>
      </c>
      <c r="G53" s="11">
        <v>121</v>
      </c>
      <c r="H53" s="26" t="s">
        <v>16</v>
      </c>
      <c r="I53" s="12">
        <v>12</v>
      </c>
      <c r="J53" s="26" t="s">
        <v>16</v>
      </c>
      <c r="K53" s="12">
        <f t="shared" si="3"/>
        <v>133</v>
      </c>
      <c r="L53" s="11">
        <v>57</v>
      </c>
      <c r="M53" s="26" t="s">
        <v>16</v>
      </c>
      <c r="N53" s="12">
        <v>6</v>
      </c>
      <c r="O53" s="26" t="s">
        <v>16</v>
      </c>
      <c r="P53" s="12">
        <f t="shared" si="4"/>
        <v>63</v>
      </c>
      <c r="Q53" s="17">
        <f t="shared" si="5"/>
        <v>60.199004975124382</v>
      </c>
      <c r="R53" s="18" t="str">
        <f t="shared" si="5"/>
        <v>--</v>
      </c>
      <c r="S53" s="16">
        <f t="shared" si="5"/>
        <v>92.307692307692307</v>
      </c>
      <c r="T53" s="18" t="str">
        <f t="shared" si="5"/>
        <v>--</v>
      </c>
      <c r="U53" s="17">
        <f t="shared" si="6"/>
        <v>47.107438016528924</v>
      </c>
      <c r="V53" s="18" t="str">
        <f t="shared" si="6"/>
        <v>--</v>
      </c>
      <c r="W53" s="16">
        <f t="shared" si="6"/>
        <v>50</v>
      </c>
      <c r="X53" s="16" t="str">
        <f t="shared" si="6"/>
        <v>--</v>
      </c>
    </row>
    <row r="54" spans="1:24" x14ac:dyDescent="0.2">
      <c r="A54" s="14" t="s">
        <v>19</v>
      </c>
      <c r="B54" s="11">
        <v>181</v>
      </c>
      <c r="C54" s="26" t="s">
        <v>16</v>
      </c>
      <c r="D54" s="12">
        <v>7</v>
      </c>
      <c r="E54" s="12">
        <v>1</v>
      </c>
      <c r="F54" s="12">
        <f t="shared" si="0"/>
        <v>189</v>
      </c>
      <c r="G54" s="11">
        <v>131</v>
      </c>
      <c r="H54" s="26" t="s">
        <v>16</v>
      </c>
      <c r="I54" s="12">
        <v>6</v>
      </c>
      <c r="J54" s="12">
        <v>1</v>
      </c>
      <c r="K54" s="12">
        <f t="shared" si="3"/>
        <v>138</v>
      </c>
      <c r="L54" s="11">
        <v>56</v>
      </c>
      <c r="M54" s="26" t="s">
        <v>16</v>
      </c>
      <c r="N54" s="12">
        <v>4</v>
      </c>
      <c r="O54" s="12">
        <v>1</v>
      </c>
      <c r="P54" s="12">
        <f t="shared" si="4"/>
        <v>61</v>
      </c>
      <c r="Q54" s="17">
        <f t="shared" si="5"/>
        <v>72.375690607734811</v>
      </c>
      <c r="R54" s="18" t="str">
        <f t="shared" si="5"/>
        <v>--</v>
      </c>
      <c r="S54" s="16">
        <f t="shared" si="5"/>
        <v>85.714285714285708</v>
      </c>
      <c r="T54" s="16">
        <f t="shared" si="5"/>
        <v>100</v>
      </c>
      <c r="U54" s="17">
        <f t="shared" si="6"/>
        <v>42.748091603053432</v>
      </c>
      <c r="V54" s="18" t="str">
        <f t="shared" si="6"/>
        <v>--</v>
      </c>
      <c r="W54" s="16">
        <f t="shared" si="6"/>
        <v>66.666666666666657</v>
      </c>
      <c r="X54" s="16">
        <f t="shared" si="6"/>
        <v>100</v>
      </c>
    </row>
    <row r="55" spans="1:24" x14ac:dyDescent="0.2">
      <c r="A55" s="14" t="s">
        <v>20</v>
      </c>
      <c r="B55" s="11">
        <v>165</v>
      </c>
      <c r="C55" s="26" t="s">
        <v>16</v>
      </c>
      <c r="D55" s="12">
        <v>3</v>
      </c>
      <c r="E55" s="12">
        <v>1</v>
      </c>
      <c r="F55" s="12">
        <f t="shared" si="0"/>
        <v>169</v>
      </c>
      <c r="G55" s="11">
        <v>119</v>
      </c>
      <c r="H55" s="26" t="s">
        <v>16</v>
      </c>
      <c r="I55" s="12">
        <v>1</v>
      </c>
      <c r="J55" s="12">
        <v>1</v>
      </c>
      <c r="K55" s="12">
        <f t="shared" si="3"/>
        <v>121</v>
      </c>
      <c r="L55" s="11">
        <v>48</v>
      </c>
      <c r="M55" s="26" t="s">
        <v>16</v>
      </c>
      <c r="N55" s="12">
        <v>1</v>
      </c>
      <c r="O55" s="12">
        <v>1</v>
      </c>
      <c r="P55" s="12">
        <f t="shared" si="4"/>
        <v>50</v>
      </c>
      <c r="Q55" s="17">
        <f t="shared" si="5"/>
        <v>72.121212121212125</v>
      </c>
      <c r="R55" s="18" t="str">
        <f t="shared" si="5"/>
        <v>--</v>
      </c>
      <c r="S55" s="16">
        <f t="shared" si="5"/>
        <v>33.333333333333329</v>
      </c>
      <c r="T55" s="16">
        <f t="shared" si="5"/>
        <v>100</v>
      </c>
      <c r="U55" s="17">
        <f t="shared" si="6"/>
        <v>40.336134453781511</v>
      </c>
      <c r="V55" s="18" t="str">
        <f t="shared" si="6"/>
        <v>--</v>
      </c>
      <c r="W55" s="16">
        <f t="shared" si="6"/>
        <v>100</v>
      </c>
      <c r="X55" s="16">
        <f t="shared" si="6"/>
        <v>100</v>
      </c>
    </row>
    <row r="56" spans="1:24" x14ac:dyDescent="0.2">
      <c r="A56" s="14" t="s">
        <v>21</v>
      </c>
      <c r="B56" s="11">
        <v>163</v>
      </c>
      <c r="C56" s="26" t="s">
        <v>16</v>
      </c>
      <c r="D56" s="12">
        <v>12</v>
      </c>
      <c r="E56" s="12">
        <v>2</v>
      </c>
      <c r="F56" s="12">
        <f t="shared" si="0"/>
        <v>177</v>
      </c>
      <c r="G56" s="11">
        <v>112</v>
      </c>
      <c r="H56" s="26" t="s">
        <v>16</v>
      </c>
      <c r="I56" s="12">
        <v>10</v>
      </c>
      <c r="J56" s="12">
        <v>2</v>
      </c>
      <c r="K56" s="12">
        <f t="shared" si="3"/>
        <v>124</v>
      </c>
      <c r="L56" s="11">
        <v>67</v>
      </c>
      <c r="M56" s="26" t="s">
        <v>16</v>
      </c>
      <c r="N56" s="12">
        <v>8</v>
      </c>
      <c r="O56" s="12">
        <v>2</v>
      </c>
      <c r="P56" s="12">
        <f t="shared" si="4"/>
        <v>77</v>
      </c>
      <c r="Q56" s="17">
        <f t="shared" si="5"/>
        <v>68.711656441717793</v>
      </c>
      <c r="R56" s="18" t="str">
        <f t="shared" si="5"/>
        <v>--</v>
      </c>
      <c r="S56" s="16">
        <f t="shared" si="5"/>
        <v>83.333333333333343</v>
      </c>
      <c r="T56" s="16">
        <f t="shared" si="5"/>
        <v>100</v>
      </c>
      <c r="U56" s="17">
        <f t="shared" si="6"/>
        <v>59.821428571428569</v>
      </c>
      <c r="V56" s="18" t="str">
        <f t="shared" si="6"/>
        <v>--</v>
      </c>
      <c r="W56" s="16">
        <f t="shared" si="6"/>
        <v>80</v>
      </c>
      <c r="X56" s="16">
        <f t="shared" si="6"/>
        <v>100</v>
      </c>
    </row>
    <row r="57" spans="1:24" x14ac:dyDescent="0.2">
      <c r="A57" s="14" t="s">
        <v>22</v>
      </c>
      <c r="B57" s="11">
        <v>209</v>
      </c>
      <c r="C57" s="26" t="s">
        <v>16</v>
      </c>
      <c r="D57" s="12">
        <v>6</v>
      </c>
      <c r="E57" s="12"/>
      <c r="F57" s="12">
        <f t="shared" si="0"/>
        <v>215</v>
      </c>
      <c r="G57" s="11">
        <v>146</v>
      </c>
      <c r="H57" s="26" t="s">
        <v>16</v>
      </c>
      <c r="I57" s="12">
        <v>5</v>
      </c>
      <c r="J57" s="12"/>
      <c r="K57" s="12">
        <f t="shared" si="3"/>
        <v>151</v>
      </c>
      <c r="L57" s="11">
        <v>90</v>
      </c>
      <c r="M57" s="26" t="s">
        <v>16</v>
      </c>
      <c r="N57" s="12">
        <v>4</v>
      </c>
      <c r="O57" s="26" t="s">
        <v>16</v>
      </c>
      <c r="P57" s="12">
        <f t="shared" si="4"/>
        <v>94</v>
      </c>
      <c r="Q57" s="17">
        <f t="shared" si="5"/>
        <v>69.856459330143537</v>
      </c>
      <c r="R57" s="18" t="str">
        <f t="shared" si="5"/>
        <v>--</v>
      </c>
      <c r="S57" s="16">
        <f t="shared" si="5"/>
        <v>83.333333333333343</v>
      </c>
      <c r="T57" s="18" t="str">
        <f t="shared" si="5"/>
        <v>--</v>
      </c>
      <c r="U57" s="17">
        <f t="shared" si="6"/>
        <v>61.643835616438359</v>
      </c>
      <c r="V57" s="18" t="str">
        <f t="shared" si="6"/>
        <v>--</v>
      </c>
      <c r="W57" s="16">
        <f t="shared" si="6"/>
        <v>80</v>
      </c>
      <c r="X57" s="18" t="str">
        <f t="shared" si="6"/>
        <v>--</v>
      </c>
    </row>
    <row r="58" spans="1:24" x14ac:dyDescent="0.2">
      <c r="A58" s="14" t="s">
        <v>23</v>
      </c>
      <c r="B58" s="11">
        <v>290</v>
      </c>
      <c r="C58" s="12">
        <v>1</v>
      </c>
      <c r="D58" s="12">
        <v>5</v>
      </c>
      <c r="E58" s="12"/>
      <c r="F58" s="12">
        <f t="shared" si="0"/>
        <v>296</v>
      </c>
      <c r="G58" s="11">
        <v>206</v>
      </c>
      <c r="H58" s="12">
        <v>1</v>
      </c>
      <c r="I58" s="12">
        <v>3</v>
      </c>
      <c r="J58" s="12"/>
      <c r="K58" s="12">
        <f t="shared" si="3"/>
        <v>210</v>
      </c>
      <c r="L58" s="11">
        <v>104</v>
      </c>
      <c r="M58" s="12">
        <v>1</v>
      </c>
      <c r="N58" s="12">
        <v>3</v>
      </c>
      <c r="O58" s="26" t="s">
        <v>16</v>
      </c>
      <c r="P58" s="12">
        <f t="shared" si="4"/>
        <v>108</v>
      </c>
      <c r="Q58" s="17">
        <f t="shared" si="5"/>
        <v>71.034482758620683</v>
      </c>
      <c r="R58" s="16">
        <f t="shared" si="5"/>
        <v>100</v>
      </c>
      <c r="S58" s="16">
        <f t="shared" si="5"/>
        <v>60</v>
      </c>
      <c r="T58" s="18" t="str">
        <f t="shared" si="5"/>
        <v>--</v>
      </c>
      <c r="U58" s="17">
        <f t="shared" si="6"/>
        <v>50.485436893203882</v>
      </c>
      <c r="V58" s="16">
        <f t="shared" si="6"/>
        <v>100</v>
      </c>
      <c r="W58" s="16">
        <f t="shared" si="6"/>
        <v>100</v>
      </c>
      <c r="X58" s="18" t="str">
        <f t="shared" si="6"/>
        <v>--</v>
      </c>
    </row>
    <row r="59" spans="1:24" x14ac:dyDescent="0.2">
      <c r="A59" s="14" t="s">
        <v>24</v>
      </c>
      <c r="B59" s="11">
        <v>258</v>
      </c>
      <c r="C59" s="26" t="s">
        <v>16</v>
      </c>
      <c r="D59" s="12">
        <v>6</v>
      </c>
      <c r="E59" s="12"/>
      <c r="F59" s="12">
        <f t="shared" ref="F59" si="14">SUM(B59:E59)</f>
        <v>264</v>
      </c>
      <c r="G59" s="11">
        <v>172</v>
      </c>
      <c r="H59" s="26" t="s">
        <v>16</v>
      </c>
      <c r="I59" s="12">
        <v>6</v>
      </c>
      <c r="J59" s="12"/>
      <c r="K59" s="12">
        <f t="shared" ref="K59" si="15">SUM(G59:J59)</f>
        <v>178</v>
      </c>
      <c r="L59" s="11">
        <v>81</v>
      </c>
      <c r="M59" s="26" t="s">
        <v>16</v>
      </c>
      <c r="N59" s="12">
        <v>4</v>
      </c>
      <c r="O59" s="26" t="s">
        <v>16</v>
      </c>
      <c r="P59" s="12">
        <f t="shared" si="4"/>
        <v>85</v>
      </c>
      <c r="Q59" s="17">
        <f t="shared" si="5"/>
        <v>66.666666666666657</v>
      </c>
      <c r="R59" s="18" t="str">
        <f t="shared" si="5"/>
        <v>--</v>
      </c>
      <c r="S59" s="16">
        <f t="shared" si="5"/>
        <v>100</v>
      </c>
      <c r="T59" s="18" t="str">
        <f t="shared" si="5"/>
        <v>--</v>
      </c>
      <c r="U59" s="17">
        <f t="shared" si="6"/>
        <v>47.093023255813954</v>
      </c>
      <c r="V59" s="18" t="str">
        <f t="shared" si="6"/>
        <v>--</v>
      </c>
      <c r="W59" s="16">
        <f t="shared" si="6"/>
        <v>66.666666666666657</v>
      </c>
      <c r="X59" s="18" t="str">
        <f t="shared" si="6"/>
        <v>--</v>
      </c>
    </row>
    <row r="60" spans="1:24" x14ac:dyDescent="0.2">
      <c r="A60" s="14" t="s">
        <v>25</v>
      </c>
      <c r="B60" s="11">
        <v>208</v>
      </c>
      <c r="C60" s="26" t="s">
        <v>16</v>
      </c>
      <c r="D60" s="12">
        <v>7</v>
      </c>
      <c r="E60" s="12"/>
      <c r="F60" s="12">
        <f>SUM(B60:E60)</f>
        <v>215</v>
      </c>
      <c r="G60" s="11">
        <v>155</v>
      </c>
      <c r="H60" s="26" t="s">
        <v>16</v>
      </c>
      <c r="I60" s="12">
        <v>7</v>
      </c>
      <c r="J60" s="12"/>
      <c r="K60" s="12">
        <f>SUM(G60:J60)</f>
        <v>162</v>
      </c>
      <c r="L60" s="11">
        <v>60</v>
      </c>
      <c r="M60" s="26" t="s">
        <v>16</v>
      </c>
      <c r="N60" s="12">
        <v>2</v>
      </c>
      <c r="O60" s="26" t="s">
        <v>16</v>
      </c>
      <c r="P60" s="12">
        <f>SUM(L60:O60)</f>
        <v>62</v>
      </c>
      <c r="Q60" s="17">
        <f>IFERROR(G60/B60*100,"--")</f>
        <v>74.519230769230774</v>
      </c>
      <c r="R60" s="18" t="str">
        <f>IFERROR(H60/C60*100,"--")</f>
        <v>--</v>
      </c>
      <c r="S60" s="16">
        <f>IFERROR(I60/D60*100,"--")</f>
        <v>100</v>
      </c>
      <c r="T60" s="18" t="str">
        <f>IFERROR(J60/E60*100,"--")</f>
        <v>--</v>
      </c>
      <c r="U60" s="17">
        <f>IFERROR(L60/G60*100,"--")</f>
        <v>38.70967741935484</v>
      </c>
      <c r="V60" s="18" t="str">
        <f>IFERROR(M60/H60*100,"--")</f>
        <v>--</v>
      </c>
      <c r="W60" s="16">
        <f>IFERROR(N60/I60*100,"--")</f>
        <v>28.571428571428569</v>
      </c>
      <c r="X60" s="18" t="str">
        <f>IFERROR(O60/J60*100,"--")</f>
        <v>--</v>
      </c>
    </row>
    <row r="61" spans="1:24" x14ac:dyDescent="0.2">
      <c r="A61" s="14">
        <v>2023</v>
      </c>
      <c r="B61" s="11">
        <v>227</v>
      </c>
      <c r="C61" s="26" t="s">
        <v>16</v>
      </c>
      <c r="D61" s="12">
        <v>2</v>
      </c>
      <c r="E61" s="12"/>
      <c r="F61" s="12">
        <f t="shared" ref="F61:F62" si="16">SUM(B61:E61)</f>
        <v>229</v>
      </c>
      <c r="G61" s="11">
        <v>176</v>
      </c>
      <c r="H61" s="26" t="s">
        <v>16</v>
      </c>
      <c r="I61" s="12">
        <v>2</v>
      </c>
      <c r="J61" s="12"/>
      <c r="K61" s="12">
        <f t="shared" ref="K61:K62" si="17">SUM(G61:J61)</f>
        <v>178</v>
      </c>
      <c r="L61" s="11">
        <v>89</v>
      </c>
      <c r="M61" s="26" t="s">
        <v>16</v>
      </c>
      <c r="N61" s="12">
        <v>1</v>
      </c>
      <c r="O61" s="26" t="s">
        <v>16</v>
      </c>
      <c r="P61" s="12">
        <f t="shared" ref="P61:P62" si="18">SUM(L61:O61)</f>
        <v>90</v>
      </c>
      <c r="Q61" s="17">
        <f t="shared" ref="Q61:T62" si="19">IFERROR(G61/B61*100,"--")</f>
        <v>77.533039647577098</v>
      </c>
      <c r="R61" s="18" t="str">
        <f t="shared" si="19"/>
        <v>--</v>
      </c>
      <c r="S61" s="16">
        <f t="shared" si="19"/>
        <v>100</v>
      </c>
      <c r="T61" s="18" t="str">
        <f t="shared" si="19"/>
        <v>--</v>
      </c>
      <c r="U61" s="17">
        <f t="shared" ref="U61:X62" si="20">IFERROR(L61/G61*100,"--")</f>
        <v>50.56818181818182</v>
      </c>
      <c r="V61" s="18" t="str">
        <f t="shared" si="20"/>
        <v>--</v>
      </c>
      <c r="W61" s="16">
        <f t="shared" si="20"/>
        <v>50</v>
      </c>
      <c r="X61" s="18" t="str">
        <f t="shared" si="20"/>
        <v>--</v>
      </c>
    </row>
    <row r="62" spans="1:24" x14ac:dyDescent="0.2">
      <c r="A62" s="14">
        <v>2024</v>
      </c>
      <c r="B62" s="11">
        <v>237</v>
      </c>
      <c r="C62" s="26" t="s">
        <v>16</v>
      </c>
      <c r="D62" s="12">
        <v>1</v>
      </c>
      <c r="E62" s="12"/>
      <c r="F62" s="12">
        <f t="shared" si="16"/>
        <v>238</v>
      </c>
      <c r="G62" s="11">
        <v>174</v>
      </c>
      <c r="H62" s="26" t="s">
        <v>16</v>
      </c>
      <c r="I62" s="12">
        <v>1</v>
      </c>
      <c r="J62" s="12"/>
      <c r="K62" s="12">
        <f t="shared" si="17"/>
        <v>175</v>
      </c>
      <c r="L62" s="11">
        <v>98</v>
      </c>
      <c r="M62" s="26" t="s">
        <v>16</v>
      </c>
      <c r="N62" s="12">
        <v>1</v>
      </c>
      <c r="O62" s="26" t="s">
        <v>16</v>
      </c>
      <c r="P62" s="12">
        <f t="shared" si="18"/>
        <v>99</v>
      </c>
      <c r="Q62" s="17">
        <f t="shared" si="19"/>
        <v>73.417721518987349</v>
      </c>
      <c r="R62" s="18" t="str">
        <f t="shared" si="19"/>
        <v>--</v>
      </c>
      <c r="S62" s="16">
        <f t="shared" si="19"/>
        <v>100</v>
      </c>
      <c r="T62" s="18" t="str">
        <f t="shared" si="19"/>
        <v>--</v>
      </c>
      <c r="U62" s="17">
        <f t="shared" si="20"/>
        <v>56.321839080459768</v>
      </c>
      <c r="V62" s="18" t="str">
        <f t="shared" si="20"/>
        <v>--</v>
      </c>
      <c r="W62" s="16">
        <f t="shared" si="20"/>
        <v>100</v>
      </c>
      <c r="X62" s="18" t="str">
        <f t="shared" si="20"/>
        <v>--</v>
      </c>
    </row>
    <row r="63" spans="1:24" x14ac:dyDescent="0.2">
      <c r="A63" s="19">
        <v>2025</v>
      </c>
      <c r="B63" s="20">
        <v>262</v>
      </c>
      <c r="C63" s="34" t="s">
        <v>16</v>
      </c>
      <c r="D63" s="21">
        <v>4</v>
      </c>
      <c r="E63" s="21"/>
      <c r="F63" s="21">
        <f>SUM(B63:E63)</f>
        <v>266</v>
      </c>
      <c r="G63" s="20">
        <v>185</v>
      </c>
      <c r="H63" s="34" t="s">
        <v>16</v>
      </c>
      <c r="I63" s="21">
        <v>3</v>
      </c>
      <c r="J63" s="21"/>
      <c r="K63" s="21">
        <f t="shared" si="3"/>
        <v>188</v>
      </c>
      <c r="L63" s="20">
        <v>93</v>
      </c>
      <c r="M63" s="34" t="s">
        <v>16</v>
      </c>
      <c r="N63" s="21">
        <v>3</v>
      </c>
      <c r="O63" s="34" t="s">
        <v>16</v>
      </c>
      <c r="P63" s="21">
        <f t="shared" si="4"/>
        <v>96</v>
      </c>
      <c r="Q63" s="23">
        <f>IFERROR(G63/B63*100,"--")</f>
        <v>70.610687022900763</v>
      </c>
      <c r="R63" s="25" t="str">
        <f>IFERROR(H63/C63*100,"--")</f>
        <v>--</v>
      </c>
      <c r="S63" s="24">
        <f t="shared" si="5"/>
        <v>75</v>
      </c>
      <c r="T63" s="25" t="str">
        <f t="shared" si="5"/>
        <v>--</v>
      </c>
      <c r="U63" s="23">
        <f t="shared" si="6"/>
        <v>50.270270270270267</v>
      </c>
      <c r="V63" s="25" t="str">
        <f t="shared" si="6"/>
        <v>--</v>
      </c>
      <c r="W63" s="24">
        <f t="shared" si="6"/>
        <v>100</v>
      </c>
      <c r="X63" s="25" t="str">
        <f t="shared" si="6"/>
        <v>--</v>
      </c>
    </row>
    <row r="64" spans="1:24" x14ac:dyDescent="0.2">
      <c r="A64" s="1" t="s">
        <v>29</v>
      </c>
      <c r="B64" s="11"/>
      <c r="C64" s="12"/>
      <c r="D64" s="12"/>
      <c r="E64" s="12"/>
      <c r="F64" s="12"/>
      <c r="G64" s="11"/>
      <c r="H64" s="12"/>
      <c r="I64" s="12"/>
      <c r="J64" s="12"/>
      <c r="K64" s="12"/>
      <c r="L64" s="11"/>
      <c r="M64" s="12"/>
      <c r="N64" s="12"/>
      <c r="O64" s="12"/>
      <c r="P64" s="12">
        <f t="shared" si="4"/>
        <v>0</v>
      </c>
      <c r="Q64" s="11"/>
      <c r="R64" s="12"/>
      <c r="S64" s="16"/>
      <c r="T64" s="12"/>
      <c r="U64" s="11"/>
      <c r="V64" s="12"/>
      <c r="W64" s="16"/>
      <c r="X64" s="12"/>
    </row>
    <row r="65" spans="1:24" x14ac:dyDescent="0.2">
      <c r="A65" s="14" t="s">
        <v>15</v>
      </c>
      <c r="B65" s="35" t="s">
        <v>16</v>
      </c>
      <c r="C65" s="36" t="s">
        <v>16</v>
      </c>
      <c r="D65" s="1">
        <v>261</v>
      </c>
      <c r="E65" s="36" t="s">
        <v>16</v>
      </c>
      <c r="F65" s="36" t="s">
        <v>16</v>
      </c>
      <c r="G65" s="35" t="s">
        <v>16</v>
      </c>
      <c r="H65" s="36" t="s">
        <v>16</v>
      </c>
      <c r="I65" s="1">
        <v>8</v>
      </c>
      <c r="K65" s="12">
        <f t="shared" si="3"/>
        <v>8</v>
      </c>
      <c r="L65" s="35" t="s">
        <v>16</v>
      </c>
      <c r="M65" s="36" t="s">
        <v>16</v>
      </c>
      <c r="N65" s="1">
        <v>8</v>
      </c>
      <c r="O65" s="36" t="s">
        <v>16</v>
      </c>
      <c r="P65" s="12">
        <f t="shared" si="4"/>
        <v>8</v>
      </c>
      <c r="Q65" s="37" t="s">
        <v>16</v>
      </c>
      <c r="R65" s="36" t="s">
        <v>16</v>
      </c>
      <c r="S65" s="16">
        <f t="shared" ref="S65:S77" si="21">IFERROR(I65/D65*100,"--")</f>
        <v>3.0651340996168579</v>
      </c>
      <c r="T65" s="36" t="s">
        <v>16</v>
      </c>
      <c r="U65" s="35" t="s">
        <v>16</v>
      </c>
      <c r="V65" s="36" t="s">
        <v>16</v>
      </c>
      <c r="W65" s="16">
        <f t="shared" ref="W65:W77" si="22">IFERROR(N65/I65*100,"--")</f>
        <v>100</v>
      </c>
      <c r="X65" s="36" t="s">
        <v>16</v>
      </c>
    </row>
    <row r="66" spans="1:24" x14ac:dyDescent="0.2">
      <c r="A66" s="14" t="s">
        <v>17</v>
      </c>
      <c r="B66" s="35" t="s">
        <v>16</v>
      </c>
      <c r="C66" s="36" t="s">
        <v>16</v>
      </c>
      <c r="D66" s="1">
        <v>229</v>
      </c>
      <c r="E66" s="36" t="s">
        <v>16</v>
      </c>
      <c r="F66" s="36" t="s">
        <v>16</v>
      </c>
      <c r="G66" s="35" t="s">
        <v>16</v>
      </c>
      <c r="H66" s="36" t="s">
        <v>16</v>
      </c>
      <c r="I66" s="1">
        <v>8</v>
      </c>
      <c r="K66" s="12">
        <f t="shared" si="3"/>
        <v>8</v>
      </c>
      <c r="L66" s="35" t="s">
        <v>16</v>
      </c>
      <c r="M66" s="36" t="s">
        <v>16</v>
      </c>
      <c r="N66" s="1">
        <v>8</v>
      </c>
      <c r="O66" s="36" t="s">
        <v>16</v>
      </c>
      <c r="P66" s="12">
        <f t="shared" si="4"/>
        <v>8</v>
      </c>
      <c r="Q66" s="37" t="s">
        <v>16</v>
      </c>
      <c r="R66" s="36" t="s">
        <v>16</v>
      </c>
      <c r="S66" s="16">
        <f t="shared" si="21"/>
        <v>3.4934497816593884</v>
      </c>
      <c r="T66" s="36" t="s">
        <v>16</v>
      </c>
      <c r="U66" s="35" t="s">
        <v>16</v>
      </c>
      <c r="V66" s="36" t="s">
        <v>16</v>
      </c>
      <c r="W66" s="16">
        <f t="shared" si="22"/>
        <v>100</v>
      </c>
      <c r="X66" s="36" t="s">
        <v>16</v>
      </c>
    </row>
    <row r="67" spans="1:24" x14ac:dyDescent="0.2">
      <c r="A67" s="14" t="s">
        <v>18</v>
      </c>
      <c r="B67" s="35" t="s">
        <v>16</v>
      </c>
      <c r="C67" s="36" t="s">
        <v>16</v>
      </c>
      <c r="D67" s="1">
        <v>226</v>
      </c>
      <c r="E67" s="36" t="s">
        <v>16</v>
      </c>
      <c r="F67" s="36" t="s">
        <v>16</v>
      </c>
      <c r="G67" s="35" t="s">
        <v>16</v>
      </c>
      <c r="H67" s="36" t="s">
        <v>16</v>
      </c>
      <c r="I67" s="1">
        <v>8</v>
      </c>
      <c r="K67" s="12">
        <f t="shared" si="3"/>
        <v>8</v>
      </c>
      <c r="L67" s="35" t="s">
        <v>16</v>
      </c>
      <c r="M67" s="36" t="s">
        <v>16</v>
      </c>
      <c r="N67" s="1">
        <v>8</v>
      </c>
      <c r="O67" s="36" t="s">
        <v>16</v>
      </c>
      <c r="P67" s="12">
        <f t="shared" si="4"/>
        <v>8</v>
      </c>
      <c r="Q67" s="37" t="s">
        <v>16</v>
      </c>
      <c r="R67" s="36" t="s">
        <v>16</v>
      </c>
      <c r="S67" s="16">
        <f t="shared" si="21"/>
        <v>3.5398230088495577</v>
      </c>
      <c r="T67" s="36" t="s">
        <v>16</v>
      </c>
      <c r="U67" s="35" t="s">
        <v>16</v>
      </c>
      <c r="V67" s="36" t="s">
        <v>16</v>
      </c>
      <c r="W67" s="16">
        <f t="shared" si="22"/>
        <v>100</v>
      </c>
      <c r="X67" s="36" t="s">
        <v>16</v>
      </c>
    </row>
    <row r="68" spans="1:24" x14ac:dyDescent="0.2">
      <c r="A68" s="14" t="s">
        <v>19</v>
      </c>
      <c r="B68" s="35" t="s">
        <v>16</v>
      </c>
      <c r="C68" s="36" t="s">
        <v>16</v>
      </c>
      <c r="D68" s="1">
        <v>271</v>
      </c>
      <c r="E68" s="36" t="s">
        <v>16</v>
      </c>
      <c r="F68" s="36" t="s">
        <v>16</v>
      </c>
      <c r="G68" s="35" t="s">
        <v>16</v>
      </c>
      <c r="H68" s="36" t="s">
        <v>16</v>
      </c>
      <c r="I68" s="1">
        <v>8</v>
      </c>
      <c r="K68" s="12">
        <f t="shared" si="3"/>
        <v>8</v>
      </c>
      <c r="L68" s="35" t="s">
        <v>16</v>
      </c>
      <c r="M68" s="36" t="s">
        <v>16</v>
      </c>
      <c r="N68" s="1">
        <v>8</v>
      </c>
      <c r="O68" s="36" t="s">
        <v>16</v>
      </c>
      <c r="P68" s="12">
        <f t="shared" si="4"/>
        <v>8</v>
      </c>
      <c r="Q68" s="37" t="s">
        <v>16</v>
      </c>
      <c r="R68" s="36" t="s">
        <v>16</v>
      </c>
      <c r="S68" s="16">
        <f t="shared" si="21"/>
        <v>2.9520295202952029</v>
      </c>
      <c r="T68" s="36" t="s">
        <v>16</v>
      </c>
      <c r="U68" s="35" t="s">
        <v>16</v>
      </c>
      <c r="V68" s="36" t="s">
        <v>16</v>
      </c>
      <c r="W68" s="16">
        <f t="shared" si="22"/>
        <v>100</v>
      </c>
      <c r="X68" s="36" t="s">
        <v>16</v>
      </c>
    </row>
    <row r="69" spans="1:24" x14ac:dyDescent="0.2">
      <c r="A69" s="14" t="s">
        <v>20</v>
      </c>
      <c r="B69" s="35" t="s">
        <v>16</v>
      </c>
      <c r="C69" s="36" t="s">
        <v>16</v>
      </c>
      <c r="D69" s="1">
        <v>270</v>
      </c>
      <c r="E69" s="36" t="s">
        <v>16</v>
      </c>
      <c r="F69" s="36" t="s">
        <v>16</v>
      </c>
      <c r="G69" s="35" t="s">
        <v>16</v>
      </c>
      <c r="H69" s="36" t="s">
        <v>16</v>
      </c>
      <c r="I69" s="1">
        <v>8</v>
      </c>
      <c r="K69" s="12">
        <f t="shared" si="3"/>
        <v>8</v>
      </c>
      <c r="L69" s="35" t="s">
        <v>16</v>
      </c>
      <c r="M69" s="36" t="s">
        <v>16</v>
      </c>
      <c r="N69" s="1">
        <v>8</v>
      </c>
      <c r="O69" s="36" t="s">
        <v>16</v>
      </c>
      <c r="P69" s="12">
        <f t="shared" si="4"/>
        <v>8</v>
      </c>
      <c r="Q69" s="37" t="s">
        <v>16</v>
      </c>
      <c r="R69" s="36" t="s">
        <v>16</v>
      </c>
      <c r="S69" s="16">
        <f t="shared" si="21"/>
        <v>2.9629629629629632</v>
      </c>
      <c r="T69" s="36" t="s">
        <v>16</v>
      </c>
      <c r="U69" s="35" t="s">
        <v>16</v>
      </c>
      <c r="V69" s="36" t="s">
        <v>16</v>
      </c>
      <c r="W69" s="16">
        <f t="shared" si="22"/>
        <v>100</v>
      </c>
      <c r="X69" s="36" t="s">
        <v>16</v>
      </c>
    </row>
    <row r="70" spans="1:24" x14ac:dyDescent="0.2">
      <c r="A70" s="14" t="s">
        <v>21</v>
      </c>
      <c r="B70" s="35" t="s">
        <v>16</v>
      </c>
      <c r="C70" s="36" t="s">
        <v>16</v>
      </c>
      <c r="D70" s="1">
        <v>265</v>
      </c>
      <c r="E70" s="36" t="s">
        <v>16</v>
      </c>
      <c r="F70" s="36" t="s">
        <v>16</v>
      </c>
      <c r="G70" s="35" t="s">
        <v>16</v>
      </c>
      <c r="H70" s="36" t="s">
        <v>16</v>
      </c>
      <c r="I70" s="1">
        <v>8</v>
      </c>
      <c r="K70" s="12">
        <f t="shared" si="3"/>
        <v>8</v>
      </c>
      <c r="L70" s="35" t="s">
        <v>16</v>
      </c>
      <c r="M70" s="36" t="s">
        <v>16</v>
      </c>
      <c r="N70" s="1">
        <v>8</v>
      </c>
      <c r="O70" s="36" t="s">
        <v>16</v>
      </c>
      <c r="P70" s="12">
        <f t="shared" si="4"/>
        <v>8</v>
      </c>
      <c r="Q70" s="37" t="s">
        <v>16</v>
      </c>
      <c r="R70" s="36" t="s">
        <v>16</v>
      </c>
      <c r="S70" s="16">
        <f t="shared" si="21"/>
        <v>3.0188679245283021</v>
      </c>
      <c r="T70" s="36" t="s">
        <v>16</v>
      </c>
      <c r="U70" s="35" t="s">
        <v>16</v>
      </c>
      <c r="V70" s="36" t="s">
        <v>16</v>
      </c>
      <c r="W70" s="16">
        <f t="shared" si="22"/>
        <v>100</v>
      </c>
      <c r="X70" s="36" t="s">
        <v>16</v>
      </c>
    </row>
    <row r="71" spans="1:24" x14ac:dyDescent="0.2">
      <c r="A71" s="14" t="s">
        <v>22</v>
      </c>
      <c r="B71" s="35" t="s">
        <v>16</v>
      </c>
      <c r="C71" s="36" t="s">
        <v>16</v>
      </c>
      <c r="D71" s="1">
        <v>305</v>
      </c>
      <c r="E71" s="36" t="s">
        <v>16</v>
      </c>
      <c r="F71" s="36" t="s">
        <v>16</v>
      </c>
      <c r="G71" s="35" t="s">
        <v>16</v>
      </c>
      <c r="H71" s="36" t="s">
        <v>16</v>
      </c>
      <c r="I71" s="1">
        <v>5</v>
      </c>
      <c r="K71" s="12">
        <f t="shared" si="3"/>
        <v>5</v>
      </c>
      <c r="L71" s="35" t="s">
        <v>16</v>
      </c>
      <c r="M71" s="36" t="s">
        <v>16</v>
      </c>
      <c r="N71" s="1">
        <v>5</v>
      </c>
      <c r="O71" s="36" t="s">
        <v>16</v>
      </c>
      <c r="P71" s="12">
        <f t="shared" si="4"/>
        <v>5</v>
      </c>
      <c r="Q71" s="37" t="s">
        <v>16</v>
      </c>
      <c r="R71" s="36" t="s">
        <v>16</v>
      </c>
      <c r="S71" s="16">
        <f t="shared" si="21"/>
        <v>1.639344262295082</v>
      </c>
      <c r="T71" s="36" t="s">
        <v>16</v>
      </c>
      <c r="U71" s="35" t="s">
        <v>16</v>
      </c>
      <c r="V71" s="36" t="s">
        <v>16</v>
      </c>
      <c r="W71" s="16">
        <f t="shared" si="22"/>
        <v>100</v>
      </c>
      <c r="X71" s="36" t="s">
        <v>16</v>
      </c>
    </row>
    <row r="72" spans="1:24" x14ac:dyDescent="0.2">
      <c r="A72" s="14" t="s">
        <v>23</v>
      </c>
      <c r="B72" s="35" t="s">
        <v>16</v>
      </c>
      <c r="C72" s="36" t="s">
        <v>16</v>
      </c>
      <c r="D72" s="1">
        <v>353</v>
      </c>
      <c r="E72" s="36" t="s">
        <v>16</v>
      </c>
      <c r="F72" s="36" t="s">
        <v>16</v>
      </c>
      <c r="G72" s="35" t="s">
        <v>16</v>
      </c>
      <c r="H72" s="36" t="s">
        <v>16</v>
      </c>
      <c r="I72" s="1">
        <v>9</v>
      </c>
      <c r="K72" s="12">
        <f t="shared" si="3"/>
        <v>9</v>
      </c>
      <c r="L72" s="35" t="s">
        <v>16</v>
      </c>
      <c r="M72" s="36" t="s">
        <v>16</v>
      </c>
      <c r="N72" s="1">
        <v>9</v>
      </c>
      <c r="O72" s="36" t="s">
        <v>16</v>
      </c>
      <c r="P72" s="12">
        <f t="shared" si="4"/>
        <v>9</v>
      </c>
      <c r="Q72" s="37" t="s">
        <v>16</v>
      </c>
      <c r="R72" s="36" t="s">
        <v>16</v>
      </c>
      <c r="S72" s="16">
        <f t="shared" si="21"/>
        <v>2.5495750708215295</v>
      </c>
      <c r="T72" s="36" t="s">
        <v>16</v>
      </c>
      <c r="U72" s="35" t="s">
        <v>16</v>
      </c>
      <c r="V72" s="36" t="s">
        <v>16</v>
      </c>
      <c r="W72" s="16">
        <f t="shared" si="22"/>
        <v>100</v>
      </c>
      <c r="X72" s="36" t="s">
        <v>16</v>
      </c>
    </row>
    <row r="73" spans="1:24" x14ac:dyDescent="0.2">
      <c r="A73" s="14" t="s">
        <v>24</v>
      </c>
      <c r="B73" s="35" t="s">
        <v>16</v>
      </c>
      <c r="C73" s="36" t="s">
        <v>16</v>
      </c>
      <c r="D73" s="1">
        <v>340</v>
      </c>
      <c r="E73" s="36" t="s">
        <v>16</v>
      </c>
      <c r="F73" s="36" t="s">
        <v>16</v>
      </c>
      <c r="G73" s="35" t="s">
        <v>16</v>
      </c>
      <c r="H73" s="36" t="s">
        <v>16</v>
      </c>
      <c r="I73" s="1">
        <v>8</v>
      </c>
      <c r="K73" s="12">
        <f t="shared" si="3"/>
        <v>8</v>
      </c>
      <c r="L73" s="35" t="s">
        <v>16</v>
      </c>
      <c r="M73" s="36" t="s">
        <v>16</v>
      </c>
      <c r="N73" s="1">
        <v>8</v>
      </c>
      <c r="O73" s="36" t="s">
        <v>16</v>
      </c>
      <c r="P73" s="12">
        <f t="shared" si="4"/>
        <v>8</v>
      </c>
      <c r="Q73" s="37" t="s">
        <v>16</v>
      </c>
      <c r="R73" s="36" t="s">
        <v>16</v>
      </c>
      <c r="S73" s="16">
        <f t="shared" si="21"/>
        <v>2.3529411764705883</v>
      </c>
      <c r="T73" s="36" t="s">
        <v>16</v>
      </c>
      <c r="U73" s="35" t="s">
        <v>16</v>
      </c>
      <c r="V73" s="36" t="s">
        <v>16</v>
      </c>
      <c r="W73" s="16">
        <f t="shared" si="22"/>
        <v>100</v>
      </c>
      <c r="X73" s="36" t="s">
        <v>16</v>
      </c>
    </row>
    <row r="74" spans="1:24" x14ac:dyDescent="0.2">
      <c r="A74" s="14" t="s">
        <v>25</v>
      </c>
      <c r="B74" s="35" t="s">
        <v>16</v>
      </c>
      <c r="C74" s="36" t="s">
        <v>16</v>
      </c>
      <c r="D74" s="1">
        <v>384</v>
      </c>
      <c r="E74" s="36" t="s">
        <v>16</v>
      </c>
      <c r="F74" s="36" t="s">
        <v>16</v>
      </c>
      <c r="G74" s="35" t="s">
        <v>16</v>
      </c>
      <c r="H74" s="36" t="s">
        <v>16</v>
      </c>
      <c r="I74" s="1">
        <v>8</v>
      </c>
      <c r="K74" s="12">
        <f t="shared" si="3"/>
        <v>8</v>
      </c>
      <c r="L74" s="35" t="s">
        <v>16</v>
      </c>
      <c r="M74" s="36" t="s">
        <v>16</v>
      </c>
      <c r="N74" s="1">
        <v>8</v>
      </c>
      <c r="O74" s="36" t="s">
        <v>16</v>
      </c>
      <c r="P74" s="12">
        <f t="shared" ref="P74" si="23">SUM(L74:O74)</f>
        <v>8</v>
      </c>
      <c r="Q74" s="37" t="s">
        <v>16</v>
      </c>
      <c r="R74" s="36" t="s">
        <v>16</v>
      </c>
      <c r="S74" s="18">
        <f t="shared" si="21"/>
        <v>2.083333333333333</v>
      </c>
      <c r="T74" s="36" t="s">
        <v>16</v>
      </c>
      <c r="U74" s="35" t="s">
        <v>16</v>
      </c>
      <c r="V74" s="36" t="s">
        <v>16</v>
      </c>
      <c r="W74" s="18">
        <f t="shared" si="22"/>
        <v>100</v>
      </c>
      <c r="X74" s="36" t="s">
        <v>16</v>
      </c>
    </row>
    <row r="75" spans="1:24" x14ac:dyDescent="0.2">
      <c r="A75" s="14">
        <v>2023</v>
      </c>
      <c r="B75" s="35" t="s">
        <v>16</v>
      </c>
      <c r="C75" s="36" t="s">
        <v>16</v>
      </c>
      <c r="D75" s="36">
        <v>417</v>
      </c>
      <c r="E75" s="36" t="s">
        <v>16</v>
      </c>
      <c r="F75" s="36" t="s">
        <v>16</v>
      </c>
      <c r="G75" s="35" t="s">
        <v>16</v>
      </c>
      <c r="H75" s="36" t="s">
        <v>16</v>
      </c>
      <c r="I75" s="36">
        <v>9</v>
      </c>
      <c r="K75" s="12">
        <f t="shared" si="3"/>
        <v>9</v>
      </c>
      <c r="L75" s="35" t="s">
        <v>16</v>
      </c>
      <c r="M75" s="36" t="s">
        <v>16</v>
      </c>
      <c r="N75" s="1">
        <v>9</v>
      </c>
      <c r="O75" s="36" t="s">
        <v>16</v>
      </c>
      <c r="P75" s="12">
        <v>9</v>
      </c>
      <c r="Q75" s="37" t="s">
        <v>16</v>
      </c>
      <c r="R75" s="36" t="s">
        <v>16</v>
      </c>
      <c r="S75" s="18">
        <f t="shared" si="21"/>
        <v>2.1582733812949639</v>
      </c>
      <c r="T75" s="36" t="s">
        <v>16</v>
      </c>
      <c r="U75" s="35" t="s">
        <v>16</v>
      </c>
      <c r="V75" s="36" t="s">
        <v>16</v>
      </c>
      <c r="W75" s="18">
        <f t="shared" si="22"/>
        <v>100</v>
      </c>
      <c r="X75" s="36" t="s">
        <v>16</v>
      </c>
    </row>
    <row r="76" spans="1:24" x14ac:dyDescent="0.2">
      <c r="A76" s="14">
        <v>2024</v>
      </c>
      <c r="B76" s="35" t="s">
        <v>16</v>
      </c>
      <c r="C76" s="36" t="s">
        <v>16</v>
      </c>
      <c r="D76" s="36">
        <v>453</v>
      </c>
      <c r="E76" s="36" t="s">
        <v>16</v>
      </c>
      <c r="F76" s="36" t="s">
        <v>16</v>
      </c>
      <c r="G76" s="35" t="s">
        <v>16</v>
      </c>
      <c r="H76" s="36" t="s">
        <v>16</v>
      </c>
      <c r="I76" s="36">
        <v>8</v>
      </c>
      <c r="K76" s="12">
        <f t="shared" si="3"/>
        <v>8</v>
      </c>
      <c r="L76" s="35" t="s">
        <v>16</v>
      </c>
      <c r="M76" s="36" t="s">
        <v>16</v>
      </c>
      <c r="N76" s="36">
        <v>8</v>
      </c>
      <c r="O76" s="36" t="s">
        <v>16</v>
      </c>
      <c r="P76" s="12">
        <v>8</v>
      </c>
      <c r="Q76" s="37" t="s">
        <v>16</v>
      </c>
      <c r="R76" s="36" t="s">
        <v>16</v>
      </c>
      <c r="S76" s="18">
        <f t="shared" si="21"/>
        <v>1.7660044150110374</v>
      </c>
      <c r="T76" s="36" t="s">
        <v>16</v>
      </c>
      <c r="U76" s="35" t="s">
        <v>16</v>
      </c>
      <c r="V76" s="36" t="s">
        <v>16</v>
      </c>
      <c r="W76" s="18">
        <f t="shared" si="22"/>
        <v>100</v>
      </c>
      <c r="X76" s="36" t="s">
        <v>16</v>
      </c>
    </row>
    <row r="77" spans="1:24" x14ac:dyDescent="0.2">
      <c r="A77" s="19" t="s">
        <v>30</v>
      </c>
      <c r="B77" s="38" t="s">
        <v>16</v>
      </c>
      <c r="C77" s="39" t="s">
        <v>16</v>
      </c>
      <c r="D77" s="39">
        <v>435</v>
      </c>
      <c r="E77" s="39" t="s">
        <v>16</v>
      </c>
      <c r="F77" s="39" t="s">
        <v>16</v>
      </c>
      <c r="G77" s="38" t="s">
        <v>16</v>
      </c>
      <c r="H77" s="39" t="s">
        <v>16</v>
      </c>
      <c r="I77" s="39">
        <v>9</v>
      </c>
      <c r="J77" s="40"/>
      <c r="K77" s="21">
        <f t="shared" si="3"/>
        <v>9</v>
      </c>
      <c r="L77" s="38" t="s">
        <v>16</v>
      </c>
      <c r="M77" s="39" t="s">
        <v>16</v>
      </c>
      <c r="N77" s="39">
        <v>9</v>
      </c>
      <c r="O77" s="39" t="s">
        <v>16</v>
      </c>
      <c r="P77" s="12">
        <v>9</v>
      </c>
      <c r="Q77" s="41" t="s">
        <v>16</v>
      </c>
      <c r="R77" s="39" t="s">
        <v>16</v>
      </c>
      <c r="S77" s="25">
        <f t="shared" si="21"/>
        <v>2.0689655172413794</v>
      </c>
      <c r="T77" s="39" t="s">
        <v>16</v>
      </c>
      <c r="U77" s="38" t="s">
        <v>16</v>
      </c>
      <c r="V77" s="39" t="s">
        <v>16</v>
      </c>
      <c r="W77" s="25">
        <f t="shared" si="22"/>
        <v>100</v>
      </c>
      <c r="X77" s="39" t="s">
        <v>16</v>
      </c>
    </row>
    <row r="78" spans="1:24" x14ac:dyDescent="0.2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</row>
    <row r="79" spans="1:24" x14ac:dyDescent="0.2">
      <c r="A79" s="42" t="s">
        <v>31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</row>
    <row r="80" spans="1:24" x14ac:dyDescent="0.2">
      <c r="A80" s="42" t="s">
        <v>32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</row>
    <row r="81" spans="1:15" x14ac:dyDescent="0.2">
      <c r="A81" s="42" t="s">
        <v>33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</row>
    <row r="82" spans="1:15" x14ac:dyDescent="0.2">
      <c r="A82" s="42" t="s">
        <v>34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</row>
    <row r="83" spans="1:15" x14ac:dyDescent="0.2">
      <c r="A83" s="43" t="s">
        <v>35</v>
      </c>
    </row>
    <row r="84" spans="1:15" x14ac:dyDescent="0.2">
      <c r="A84" s="43"/>
    </row>
  </sheetData>
  <sheetProtection algorithmName="SHA-512" hashValue="Zs/TgoIGY1mcJG8/PfU9ZDE3M+tUj0UnNibwgch+QvD8SaUUb1BwrwbqzLsAJ7iO8FnKFY1LLum+MygtjxN3+A==" saltValue="qPkKoIhJg7OESQh8MgSWpw==" spinCount="100000" sheet="1"/>
  <mergeCells count="12">
    <mergeCell ref="B6:F6"/>
    <mergeCell ref="G6:K6"/>
    <mergeCell ref="L6:P6"/>
    <mergeCell ref="Q6:T6"/>
    <mergeCell ref="U6:X6"/>
    <mergeCell ref="A2:X2"/>
    <mergeCell ref="A3:X3"/>
    <mergeCell ref="B4:F4"/>
    <mergeCell ref="G4:K4"/>
    <mergeCell ref="L4:P4"/>
    <mergeCell ref="Q4:T4"/>
    <mergeCell ref="U4:X4"/>
  </mergeCells>
  <printOptions horizontalCentered="1"/>
  <pageMargins left="0.5" right="0.5" top="1" bottom="1" header="0.5" footer="0.5"/>
  <pageSetup scale="59" orientation="portrait" horizontalDpi="1200" verticalDpi="1200" r:id="rId1"/>
  <headerFooter>
    <oddHeader>&amp;L&amp;G&amp;R&amp;"Arial,Bold"&amp;14Fact Book&amp;"Arial,Regular"&amp;11
&amp;12(2025-26)</oddHeader>
    <oddFooter>&amp;L&amp;9
Data Sources: SBU Tableau Admissions Metrics
Prepared by the Office of Institutional Research, Planning and Effectiveness, April 14, 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HSC Apps</vt:lpstr>
      <vt:lpstr>'HSC Apps'!Print_Titles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Shaukat Malik</dc:creator>
  <cp:lastModifiedBy>Shaukat Malik</cp:lastModifiedBy>
  <cp:lastPrinted>2026-04-14T20:00:17Z</cp:lastPrinted>
  <dcterms:created xsi:type="dcterms:W3CDTF">2025-10-08T19:39:30Z</dcterms:created>
  <dcterms:modified xsi:type="dcterms:W3CDTF">2026-04-14T20:02:44Z</dcterms:modified>
</cp:coreProperties>
</file>