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tonybrook365-my.sharepoint.com/personal/adam_hadley_stonybrook_edu/Documents/Controller's Office/WCAG 2.1 Compliance/Excel FIle Remediation/"/>
    </mc:Choice>
  </mc:AlternateContent>
  <xr:revisionPtr revIDLastSave="0" documentId="8_{0D155D05-E973-4859-805A-FDFA6479C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1" r:id="rId1"/>
    <sheet name="IFR Allocation Worksheet" sheetId="2" r:id="rId2"/>
  </sheets>
  <definedNames>
    <definedName name="_xlnm.Print_Titles" localSheetId="0">Instructions!$2:$7</definedName>
    <definedName name="Section1">'IFR Allocation Worksheet'!$A$1:$I$48</definedName>
    <definedName name="Section2">'IFR Allocation Worksheet'!$A$53:$I$101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2" l="1"/>
  <c r="G94" i="2" s="1"/>
  <c r="G84" i="2"/>
  <c r="G86" i="2" s="1"/>
  <c r="G96" i="2" s="1"/>
  <c r="G82" i="2"/>
  <c r="G81" i="2"/>
  <c r="G80" i="2"/>
  <c r="G78" i="2"/>
  <c r="G64" i="2"/>
  <c r="H33" i="2"/>
  <c r="H23" i="2"/>
  <c r="G65" i="2" s="1"/>
  <c r="G68" i="2" s="1"/>
  <c r="G66" i="2" l="1"/>
  <c r="G69" i="2" s="1"/>
  <c r="G98" i="2" s="1"/>
</calcChain>
</file>

<file path=xl/sharedStrings.xml><?xml version="1.0" encoding="utf-8"?>
<sst xmlns="http://schemas.openxmlformats.org/spreadsheetml/2006/main" count="135" uniqueCount="123">
  <si>
    <t>Instructions for IFR Allocation Worksheet</t>
  </si>
  <si>
    <t>Reference guide for completing the worksheet. Use the IFR Allocation Worksheet tab for data entry.</t>
  </si>
  <si>
    <t>Go to worksheet →</t>
  </si>
  <si>
    <t>Line / Topic</t>
  </si>
  <si>
    <t>Instructions</t>
  </si>
  <si>
    <t>General Information</t>
  </si>
  <si>
    <t>Account number</t>
  </si>
  <si>
    <t>Account name</t>
  </si>
  <si>
    <t>Enter the name.</t>
  </si>
  <si>
    <t>Initiated by</t>
  </si>
  <si>
    <t>Enter the Account Director’s name.</t>
  </si>
  <si>
    <t>Purpose for which this account is used</t>
  </si>
  <si>
    <t>Major providers of revenue</t>
  </si>
  <si>
    <t>Sources of revenue</t>
  </si>
  <si>
    <t>Proposed changes</t>
  </si>
  <si>
    <t>Carryover Information</t>
  </si>
  <si>
    <t>Account number, account name, and initiator</t>
  </si>
  <si>
    <t>Carry over the information from Page 1.</t>
  </si>
  <si>
    <t>Anticipated Cash Available</t>
  </si>
  <si>
    <t>Ending Cash Balance</t>
  </si>
  <si>
    <t>Enter the month and the ending cash balance amount as shown on the account’s cash page.</t>
  </si>
  <si>
    <t>Enter billings and/or invoices that have been issued by your department for which payment has not been received.</t>
  </si>
  <si>
    <t>Enter other assets, such as inventory or unrecovered equipment purchases.</t>
  </si>
  <si>
    <t>Enter the total amount of bills and/or invoices that you owe to others.</t>
  </si>
  <si>
    <t>Projected cash balance</t>
  </si>
  <si>
    <t>This is the sum of the items above.</t>
  </si>
  <si>
    <t>Anticipated Collections</t>
  </si>
  <si>
    <t>Anticipated Commitments</t>
  </si>
  <si>
    <t>Personnel</t>
  </si>
  <si>
    <t>Enter projected annual requirements for personnel services in each category.</t>
  </si>
  <si>
    <t>Total PSR and PST</t>
  </si>
  <si>
    <t>Will automatically calculate the sum of all personnel requirements.</t>
  </si>
  <si>
    <t>Fringe benefits</t>
  </si>
  <si>
    <t>Will automatically calculate based on the personnel requirements entered and the current year’s fringe benefit rate.</t>
  </si>
  <si>
    <t>Total fringe benefits</t>
  </si>
  <si>
    <t>Will automatically calculate the sum of all fringe benefit calculations.</t>
  </si>
  <si>
    <t>Other temp services</t>
  </si>
  <si>
    <t>Enter the projected annual requirement.</t>
  </si>
  <si>
    <t>Total personnel and fringe benefits</t>
  </si>
  <si>
    <t>Will automatically calculate the sum of Total PSR and PST, Total Fringe Benefits, and Other Temp Services.</t>
  </si>
  <si>
    <t>OTPS (Other Than Personnel Services)</t>
  </si>
  <si>
    <t>Supplies and expenses</t>
  </si>
  <si>
    <t>Enter annual requirements.</t>
  </si>
  <si>
    <t>Equipment</t>
  </si>
  <si>
    <t>Total OTPS</t>
  </si>
  <si>
    <t>Will automatically calculate the sum of Supplies and Expenses and Equipment.</t>
  </si>
  <si>
    <t>Summary / Calculated Totals</t>
  </si>
  <si>
    <t>Total allocation</t>
  </si>
  <si>
    <t>Will automatically calculate the sum of Total PSR and PST, Other Temp Services, and Total OTPS. Fringe Benefits are not included in the allocation because Fringe Benefits are a reduction to cash.</t>
  </si>
  <si>
    <t>Total personnel, fringe benefits, and OTPS</t>
  </si>
  <si>
    <t>Will automatically calculate the sum of Total PSR and PST, Other Temp Services, and Total OTPS.</t>
  </si>
  <si>
    <t>Administrative overhead (AO) and maintenance and operations (MO)</t>
  </si>
  <si>
    <t>Will automatically calculate the assessment amount on Total Personnel, Fringe Benefits, and OTPS.</t>
  </si>
  <si>
    <t>Total commitments</t>
  </si>
  <si>
    <t>Will automatically calculate the sum of Total Personnel, Fringe Benefits, and OTPS and AO and MO.</t>
  </si>
  <si>
    <t>Projected Cash</t>
  </si>
  <si>
    <t>Equals Total Cash Available minus Total Commitments. Ending cash must be positive.</t>
  </si>
  <si>
    <t>IFR ALLOCATION WORKSHEET</t>
  </si>
  <si>
    <t>Fiscal Year:</t>
  </si>
  <si>
    <t>Account Number</t>
  </si>
  <si>
    <t>Account Name</t>
  </si>
  <si>
    <t>Initiated By:</t>
  </si>
  <si>
    <t>Purpose for which this account is used:</t>
  </si>
  <si>
    <t>Major Providers of Revenue:</t>
  </si>
  <si>
    <t>Initial</t>
  </si>
  <si>
    <t>(Contracts, Fund groups, Organizations etc.)</t>
  </si>
  <si>
    <t>Total (equals anticipated collections through June 30th on page 2)</t>
  </si>
  <si>
    <t>Sources of Revenue:</t>
  </si>
  <si>
    <t>Total</t>
  </si>
  <si>
    <t>Proposed Changes for</t>
  </si>
  <si>
    <t>(indicate fiscal year)</t>
  </si>
  <si>
    <t>(include changes in rates, population or services):</t>
  </si>
  <si>
    <t>Notes:</t>
  </si>
  <si>
    <t>(1)  No account can have more than one revenue type or programmatic purpose.</t>
  </si>
  <si>
    <t xml:space="preserve">     Revenue from a single type equalling $5,000 or more must be managed in a separate account</t>
  </si>
  <si>
    <t>(2)  Where formal contractual arrangements exist, please be sure to submit copies of the approved</t>
  </si>
  <si>
    <t xml:space="preserve">     or pending agreements.</t>
  </si>
  <si>
    <t>(3)  Where a fee is charged, please submit an approved or proposed rate to VP coordinator.</t>
  </si>
  <si>
    <t>Account Number:</t>
  </si>
  <si>
    <t>Account Name:</t>
  </si>
  <si>
    <t>Initiator:</t>
  </si>
  <si>
    <t>ANTICIPATED CASH AVAILABLE:</t>
  </si>
  <si>
    <t xml:space="preserve">Ending cash balance at </t>
  </si>
  <si>
    <t>(enter current month)</t>
  </si>
  <si>
    <t>+ receivables (collections)</t>
  </si>
  <si>
    <t>+ other</t>
  </si>
  <si>
    <t>- liabilities (expenditures)</t>
  </si>
  <si>
    <t>Projected Cash Balance at 6/30</t>
  </si>
  <si>
    <t>Anticipated Collections through 6/30</t>
  </si>
  <si>
    <t>Total Cash Available</t>
  </si>
  <si>
    <t xml:space="preserve"> </t>
  </si>
  <si>
    <t xml:space="preserve">Overhead Charges on "Anticipated Collections" @ </t>
  </si>
  <si>
    <t>Net Cash Available</t>
  </si>
  <si>
    <t>Anticipated Commitments:</t>
  </si>
  <si>
    <t>Personal Services Regular</t>
  </si>
  <si>
    <t>Personal Services Temporary</t>
  </si>
  <si>
    <t>Graduate Asst &amp; Teaching Asst</t>
  </si>
  <si>
    <t>Fringe Benefits (insert current rates)</t>
  </si>
  <si>
    <t>PSR @</t>
  </si>
  <si>
    <t>*</t>
  </si>
  <si>
    <t>PST @</t>
  </si>
  <si>
    <t>GA/TA @</t>
  </si>
  <si>
    <t>Total Fringe Benefits</t>
  </si>
  <si>
    <t>Other Temp Services (Honoraria, Student Asst)</t>
  </si>
  <si>
    <t>Total Personnel and  Fringe Benefits</t>
  </si>
  <si>
    <t>OTPS</t>
  </si>
  <si>
    <t>Supplies &amp; expenses</t>
  </si>
  <si>
    <t>TOTAL ALLOCATION:</t>
  </si>
  <si>
    <t>Total Personnel, Fringe Benefits &amp; OTPS:</t>
  </si>
  <si>
    <t>PROJECTED CASH AT 6/30:</t>
  </si>
  <si>
    <t>ENDING CASH BALANCE MUST BE POSITIVE</t>
  </si>
  <si>
    <t>*Rate-subject to change each year. Determined by Office of the State Controller)</t>
  </si>
  <si>
    <t>Receivables (+)</t>
  </si>
  <si>
    <t>Other (+)</t>
  </si>
  <si>
    <t>Liabilities (-)</t>
  </si>
  <si>
    <t>Enter the account number. If this is a new request, leave blank. As previously noted in the FAQs, once all steps are completed, the Office of the Controller will inform you of the account number.</t>
  </si>
  <si>
    <t>Section 1 Instructions</t>
  </si>
  <si>
    <t>Section 2 Instructions</t>
  </si>
  <si>
    <t xml:space="preserve">Enter the purpose of the account (e.g., for the collection of revenue and expenses associated with…). </t>
  </si>
  <si>
    <t>List each provider of revenue and the projected annual amount for each one. The total amount will carry over to Page 2 under "Anticipated Collections".</t>
  </si>
  <si>
    <t>Enter each source of revenue and the related amount (e.g., CPMP funds, research grants).</t>
  </si>
  <si>
    <t>Enter the fiscal year in which you anticipate a major change and explain the reason for the change (e.g., increase or decrease in rates or level of service).</t>
  </si>
  <si>
    <t xml:space="preserve">This is carried over from page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</si>
</sst>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;@"/>
    <numFmt numFmtId="165" formatCode="[$-409]d\-mmm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rgb="FFFFFFFF"/>
      <name val="Arial"/>
      <family val="2"/>
    </font>
    <font>
      <i/>
      <sz val="11"/>
      <color rgb="FF404040"/>
      <name val="Arial"/>
      <family val="2"/>
    </font>
    <font>
      <b/>
      <sz val="12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990000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BEBEB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303030"/>
      </left>
      <right style="medium">
        <color rgb="FF303030"/>
      </right>
      <top style="medium">
        <color rgb="FF303030"/>
      </top>
      <bottom style="medium">
        <color rgb="FF30303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4">
    <xf numFmtId="0" fontId="0" fillId="0" borderId="0"/>
    <xf numFmtId="43" fontId="1" fillId="0" borderId="0"/>
    <xf numFmtId="9" fontId="1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3" fillId="0" borderId="0" xfId="0" applyFont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2" fillId="0" borderId="1" xfId="1" applyFont="1" applyBorder="1"/>
    <xf numFmtId="0" fontId="2" fillId="0" borderId="2" xfId="0" applyFont="1" applyBorder="1"/>
    <xf numFmtId="43" fontId="2" fillId="0" borderId="2" xfId="1" applyFont="1" applyBorder="1"/>
    <xf numFmtId="0" fontId="4" fillId="0" borderId="0" xfId="0" applyFont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0" fillId="0" borderId="7" xfId="0" applyBorder="1"/>
    <xf numFmtId="43" fontId="0" fillId="0" borderId="0" xfId="1" applyFont="1"/>
    <xf numFmtId="0" fontId="0" fillId="0" borderId="9" xfId="0" applyBorder="1"/>
    <xf numFmtId="0" fontId="0" fillId="0" borderId="10" xfId="0" applyBorder="1"/>
    <xf numFmtId="0" fontId="2" fillId="0" borderId="5" xfId="0" applyFont="1" applyBorder="1"/>
    <xf numFmtId="0" fontId="2" fillId="0" borderId="11" xfId="0" applyFont="1" applyBorder="1"/>
    <xf numFmtId="0" fontId="0" fillId="0" borderId="12" xfId="0" applyBorder="1"/>
    <xf numFmtId="43" fontId="0" fillId="0" borderId="3" xfId="0" applyNumberFormat="1" applyBorder="1"/>
    <xf numFmtId="43" fontId="0" fillId="0" borderId="5" xfId="1" applyFont="1" applyBorder="1"/>
    <xf numFmtId="43" fontId="0" fillId="0" borderId="0" xfId="0" applyNumberFormat="1"/>
    <xf numFmtId="0" fontId="5" fillId="0" borderId="7" xfId="0" applyFont="1" applyBorder="1"/>
    <xf numFmtId="0" fontId="5" fillId="0" borderId="0" xfId="0" applyFont="1"/>
    <xf numFmtId="0" fontId="2" fillId="0" borderId="13" xfId="0" applyFont="1" applyBorder="1"/>
    <xf numFmtId="0" fontId="2" fillId="0" borderId="0" xfId="0" applyFont="1" applyAlignment="1">
      <alignment horizontal="right"/>
    </xf>
    <xf numFmtId="10" fontId="5" fillId="0" borderId="1" xfId="2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9" fontId="0" fillId="0" borderId="1" xfId="2" applyFont="1" applyBorder="1"/>
    <xf numFmtId="0" fontId="9" fillId="2" borderId="15" xfId="0" applyFont="1" applyFill="1" applyBorder="1" applyAlignment="1">
      <alignment horizontal="left" vertical="center"/>
    </xf>
    <xf numFmtId="0" fontId="0" fillId="2" borderId="15" xfId="0" applyFill="1" applyBorder="1"/>
    <xf numFmtId="0" fontId="10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Continuous"/>
    </xf>
    <xf numFmtId="0" fontId="7" fillId="0" borderId="0" xfId="0" applyFont="1" applyAlignment="1">
      <alignment horizontal="left" vertical="top"/>
    </xf>
    <xf numFmtId="0" fontId="6" fillId="3" borderId="14" xfId="0" applyFont="1" applyFill="1" applyBorder="1" applyAlignment="1">
      <alignment horizontal="centerContinuous" vertical="center"/>
    </xf>
    <xf numFmtId="0" fontId="0" fillId="3" borderId="14" xfId="0" applyFill="1" applyBorder="1" applyAlignment="1">
      <alignment horizontal="centerContinuous"/>
    </xf>
    <xf numFmtId="0" fontId="8" fillId="4" borderId="14" xfId="0" applyFont="1" applyFill="1" applyBorder="1" applyAlignment="1">
      <alignment horizontal="centerContinuous" vertical="center"/>
    </xf>
    <xf numFmtId="0" fontId="0" fillId="4" borderId="14" xfId="0" applyFill="1" applyBorder="1" applyAlignment="1">
      <alignment horizontal="centerContinuous"/>
    </xf>
    <xf numFmtId="0" fontId="9" fillId="5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1" fillId="0" borderId="0" xfId="3" applyAlignment="1">
      <alignment horizontal="left" vertical="center"/>
    </xf>
  </cellXfs>
  <cellStyles count="4">
    <cellStyle name="Comma" xfId="1" xr:uid="{00000000-0005-0000-0000-000001000000}"/>
    <cellStyle name="Hyperlink" xfId="3" builtinId="8"/>
    <cellStyle name="Normal" xfId="0" builtinId="0"/>
    <cellStyle name="Percent" xfId="2" xr:uid="{00000000-0005-0000-0000-000002000000}"/>
  </cellStyles>
  <dxfs count="0"/>
  <tableStyles count="0" defaultTableStyle="TableStyleMedium2" defaultPivotStyle="PivotStyleLight16"/>
  <colors>
    <mruColors>
      <color rgb="FFBEBEBE"/>
      <color rgb="FF4B4B4B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07 - 2010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61C1C"/>
  </sheetPr>
  <dimension ref="B1:C44"/>
  <sheetViews>
    <sheetView showGridLines="0" tabSelected="1" topLeftCell="A3" zoomScale="90" workbookViewId="0">
      <selection activeCell="H9" sqref="H9"/>
    </sheetView>
  </sheetViews>
  <sheetFormatPr defaultRowHeight="12.75" x14ac:dyDescent="0.2"/>
  <cols>
    <col min="1" max="1" width="0.42578125" customWidth="1"/>
    <col min="2" max="2" width="34" customWidth="1"/>
    <col min="3" max="3" width="118" customWidth="1"/>
  </cols>
  <sheetData>
    <row r="1" spans="2:3" ht="5.25" customHeight="1" x14ac:dyDescent="0.2"/>
    <row r="2" spans="2:3" ht="27.95" customHeight="1" x14ac:dyDescent="0.2">
      <c r="B2" s="42" t="s">
        <v>0</v>
      </c>
      <c r="C2" s="43"/>
    </row>
    <row r="3" spans="2:3" ht="21.95" customHeight="1" x14ac:dyDescent="0.2">
      <c r="B3" s="41" t="s">
        <v>1</v>
      </c>
      <c r="C3" s="40"/>
    </row>
    <row r="4" spans="2:3" ht="20.100000000000001" customHeight="1" x14ac:dyDescent="0.2">
      <c r="B4" s="48" t="s">
        <v>2</v>
      </c>
    </row>
    <row r="6" spans="2:3" ht="21.95" customHeight="1" x14ac:dyDescent="0.2">
      <c r="B6" s="44" t="s">
        <v>116</v>
      </c>
      <c r="C6" s="45"/>
    </row>
    <row r="7" spans="2:3" ht="20.100000000000001" customHeight="1" x14ac:dyDescent="0.2">
      <c r="B7" s="46" t="s">
        <v>3</v>
      </c>
      <c r="C7" s="46" t="s">
        <v>4</v>
      </c>
    </row>
    <row r="8" spans="2:3" ht="20.100000000000001" customHeight="1" x14ac:dyDescent="0.2">
      <c r="B8" s="35" t="s">
        <v>5</v>
      </c>
      <c r="C8" s="36"/>
    </row>
    <row r="9" spans="2:3" ht="32.1" customHeight="1" x14ac:dyDescent="0.2">
      <c r="B9" s="37" t="s">
        <v>6</v>
      </c>
      <c r="C9" s="47" t="s">
        <v>115</v>
      </c>
    </row>
    <row r="10" spans="2:3" ht="20.100000000000001" customHeight="1" x14ac:dyDescent="0.2">
      <c r="B10" s="37" t="s">
        <v>7</v>
      </c>
      <c r="C10" s="47" t="s">
        <v>8</v>
      </c>
    </row>
    <row r="11" spans="2:3" ht="20.100000000000001" customHeight="1" x14ac:dyDescent="0.2">
      <c r="B11" s="37" t="s">
        <v>9</v>
      </c>
      <c r="C11" s="47" t="s">
        <v>10</v>
      </c>
    </row>
    <row r="12" spans="2:3" ht="32.1" customHeight="1" x14ac:dyDescent="0.2">
      <c r="B12" s="37" t="s">
        <v>11</v>
      </c>
      <c r="C12" s="47" t="s">
        <v>118</v>
      </c>
    </row>
    <row r="13" spans="2:3" ht="32.1" customHeight="1" x14ac:dyDescent="0.2">
      <c r="B13" s="37" t="s">
        <v>12</v>
      </c>
      <c r="C13" s="47" t="s">
        <v>119</v>
      </c>
    </row>
    <row r="14" spans="2:3" ht="20.100000000000001" customHeight="1" x14ac:dyDescent="0.2">
      <c r="B14" s="37" t="s">
        <v>13</v>
      </c>
      <c r="C14" s="47" t="s">
        <v>120</v>
      </c>
    </row>
    <row r="15" spans="2:3" ht="32.1" customHeight="1" x14ac:dyDescent="0.2">
      <c r="B15" s="37" t="s">
        <v>14</v>
      </c>
      <c r="C15" s="47" t="s">
        <v>121</v>
      </c>
    </row>
    <row r="17" spans="2:3" ht="21.95" customHeight="1" x14ac:dyDescent="0.2">
      <c r="B17" s="44" t="s">
        <v>117</v>
      </c>
      <c r="C17" s="45"/>
    </row>
    <row r="18" spans="2:3" ht="20.100000000000001" customHeight="1" x14ac:dyDescent="0.2">
      <c r="B18" s="46" t="s">
        <v>3</v>
      </c>
      <c r="C18" s="46" t="s">
        <v>4</v>
      </c>
    </row>
    <row r="19" spans="2:3" ht="20.100000000000001" customHeight="1" x14ac:dyDescent="0.2">
      <c r="B19" s="35" t="s">
        <v>15</v>
      </c>
      <c r="C19" s="36"/>
    </row>
    <row r="20" spans="2:3" ht="28.5" x14ac:dyDescent="0.2">
      <c r="B20" s="37" t="s">
        <v>16</v>
      </c>
      <c r="C20" s="47" t="s">
        <v>17</v>
      </c>
    </row>
    <row r="21" spans="2:3" ht="20.100000000000001" customHeight="1" x14ac:dyDescent="0.2">
      <c r="B21" s="35" t="s">
        <v>18</v>
      </c>
      <c r="C21" s="36"/>
    </row>
    <row r="22" spans="2:3" ht="18" customHeight="1" x14ac:dyDescent="0.2">
      <c r="B22" s="37" t="s">
        <v>19</v>
      </c>
      <c r="C22" s="47" t="s">
        <v>20</v>
      </c>
    </row>
    <row r="23" spans="2:3" ht="18" customHeight="1" x14ac:dyDescent="0.2">
      <c r="B23" s="37" t="s">
        <v>112</v>
      </c>
      <c r="C23" s="47" t="s">
        <v>21</v>
      </c>
    </row>
    <row r="24" spans="2:3" ht="18" customHeight="1" x14ac:dyDescent="0.2">
      <c r="B24" s="37" t="s">
        <v>113</v>
      </c>
      <c r="C24" s="47" t="s">
        <v>22</v>
      </c>
    </row>
    <row r="25" spans="2:3" ht="18" customHeight="1" x14ac:dyDescent="0.2">
      <c r="B25" s="37" t="s">
        <v>114</v>
      </c>
      <c r="C25" s="47" t="s">
        <v>23</v>
      </c>
    </row>
    <row r="26" spans="2:3" ht="18" customHeight="1" x14ac:dyDescent="0.2">
      <c r="B26" s="37" t="s">
        <v>24</v>
      </c>
      <c r="C26" s="47" t="s">
        <v>25</v>
      </c>
    </row>
    <row r="27" spans="2:3" ht="18" customHeight="1" x14ac:dyDescent="0.2">
      <c r="B27" s="37" t="s">
        <v>26</v>
      </c>
      <c r="C27" s="47" t="s">
        <v>122</v>
      </c>
    </row>
    <row r="28" spans="2:3" ht="20.100000000000001" customHeight="1" x14ac:dyDescent="0.2">
      <c r="B28" s="35" t="s">
        <v>27</v>
      </c>
      <c r="C28" s="36"/>
    </row>
    <row r="29" spans="2:3" ht="18" customHeight="1" x14ac:dyDescent="0.2">
      <c r="B29" s="37" t="s">
        <v>28</v>
      </c>
      <c r="C29" s="47" t="s">
        <v>29</v>
      </c>
    </row>
    <row r="30" spans="2:3" ht="18" customHeight="1" x14ac:dyDescent="0.2">
      <c r="B30" s="37" t="s">
        <v>30</v>
      </c>
      <c r="C30" s="47" t="s">
        <v>31</v>
      </c>
    </row>
    <row r="31" spans="2:3" ht="18" customHeight="1" x14ac:dyDescent="0.2">
      <c r="B31" s="37" t="s">
        <v>32</v>
      </c>
      <c r="C31" s="47" t="s">
        <v>33</v>
      </c>
    </row>
    <row r="32" spans="2:3" ht="18" customHeight="1" x14ac:dyDescent="0.2">
      <c r="B32" s="37" t="s">
        <v>34</v>
      </c>
      <c r="C32" s="47" t="s">
        <v>35</v>
      </c>
    </row>
    <row r="33" spans="2:3" ht="18" customHeight="1" x14ac:dyDescent="0.2">
      <c r="B33" s="37" t="s">
        <v>36</v>
      </c>
      <c r="C33" s="47" t="s">
        <v>37</v>
      </c>
    </row>
    <row r="34" spans="2:3" ht="18" customHeight="1" x14ac:dyDescent="0.2">
      <c r="B34" s="37" t="s">
        <v>38</v>
      </c>
      <c r="C34" s="47" t="s">
        <v>39</v>
      </c>
    </row>
    <row r="35" spans="2:3" ht="20.100000000000001" customHeight="1" x14ac:dyDescent="0.2">
      <c r="B35" s="35" t="s">
        <v>40</v>
      </c>
      <c r="C35" s="36"/>
    </row>
    <row r="36" spans="2:3" ht="18.75" customHeight="1" x14ac:dyDescent="0.2">
      <c r="B36" s="37" t="s">
        <v>41</v>
      </c>
      <c r="C36" s="47" t="s">
        <v>42</v>
      </c>
    </row>
    <row r="37" spans="2:3" ht="18.75" customHeight="1" x14ac:dyDescent="0.2">
      <c r="B37" s="37" t="s">
        <v>43</v>
      </c>
      <c r="C37" s="47" t="s">
        <v>42</v>
      </c>
    </row>
    <row r="38" spans="2:3" ht="18.75" customHeight="1" x14ac:dyDescent="0.2">
      <c r="B38" s="37" t="s">
        <v>44</v>
      </c>
      <c r="C38" s="47" t="s">
        <v>45</v>
      </c>
    </row>
    <row r="39" spans="2:3" ht="20.100000000000001" customHeight="1" x14ac:dyDescent="0.2">
      <c r="B39" s="35" t="s">
        <v>46</v>
      </c>
      <c r="C39" s="36"/>
    </row>
    <row r="40" spans="2:3" ht="32.1" customHeight="1" x14ac:dyDescent="0.2">
      <c r="B40" s="37" t="s">
        <v>47</v>
      </c>
      <c r="C40" s="47" t="s">
        <v>48</v>
      </c>
    </row>
    <row r="41" spans="2:3" ht="28.5" x14ac:dyDescent="0.2">
      <c r="B41" s="37" t="s">
        <v>49</v>
      </c>
      <c r="C41" s="47" t="s">
        <v>50</v>
      </c>
    </row>
    <row r="42" spans="2:3" ht="28.5" x14ac:dyDescent="0.2">
      <c r="B42" s="37" t="s">
        <v>51</v>
      </c>
      <c r="C42" s="47" t="s">
        <v>52</v>
      </c>
    </row>
    <row r="43" spans="2:3" ht="18" customHeight="1" x14ac:dyDescent="0.2">
      <c r="B43" s="37" t="s">
        <v>53</v>
      </c>
      <c r="C43" s="47" t="s">
        <v>54</v>
      </c>
    </row>
    <row r="44" spans="2:3" ht="18" customHeight="1" x14ac:dyDescent="0.2">
      <c r="B44" s="37" t="s">
        <v>55</v>
      </c>
      <c r="C44" s="47" t="s">
        <v>56</v>
      </c>
    </row>
  </sheetData>
  <hyperlinks>
    <hyperlink ref="B4" location="'IFR Allocation Worksheet'!A1" display="Go to worksheet →" xr:uid="{00000000-0004-0000-0000-000000000000}"/>
  </hyperlinks>
  <pageMargins left="0.3" right="0.3" top="0.5" bottom="0.5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1"/>
  <sheetViews>
    <sheetView topLeftCell="A66" workbookViewId="0">
      <selection activeCell="P51" sqref="P51"/>
    </sheetView>
  </sheetViews>
  <sheetFormatPr defaultRowHeight="12.75" x14ac:dyDescent="0.2"/>
  <cols>
    <col min="1" max="1" width="12.28515625" customWidth="1"/>
    <col min="2" max="2" width="10.5703125" customWidth="1"/>
    <col min="4" max="4" width="9.85546875" customWidth="1"/>
    <col min="7" max="8" width="11.28515625" customWidth="1"/>
  </cols>
  <sheetData>
    <row r="1" spans="1:9" x14ac:dyDescent="0.2">
      <c r="A1" s="38" t="s">
        <v>57</v>
      </c>
      <c r="B1" s="39"/>
      <c r="C1" s="39"/>
      <c r="D1" s="39"/>
      <c r="E1" s="39"/>
      <c r="F1" s="39"/>
      <c r="G1" s="39"/>
      <c r="H1" s="39"/>
      <c r="I1" s="39"/>
    </row>
    <row r="2" spans="1:9" ht="13.5" customHeight="1" x14ac:dyDescent="0.2">
      <c r="E2" s="30" t="s">
        <v>58</v>
      </c>
      <c r="F2" s="29"/>
      <c r="I2" s="33">
        <v>42506</v>
      </c>
    </row>
    <row r="5" spans="1:9" x14ac:dyDescent="0.2">
      <c r="A5" s="3" t="s">
        <v>59</v>
      </c>
      <c r="D5" s="1"/>
    </row>
    <row r="7" spans="1:9" x14ac:dyDescent="0.2">
      <c r="A7" s="3" t="s">
        <v>60</v>
      </c>
      <c r="D7" s="1"/>
      <c r="E7" s="1"/>
      <c r="F7" s="1"/>
    </row>
    <row r="9" spans="1:9" x14ac:dyDescent="0.2">
      <c r="A9" s="3" t="s">
        <v>61</v>
      </c>
      <c r="D9" s="1"/>
      <c r="E9" s="1"/>
      <c r="F9" s="1"/>
    </row>
    <row r="11" spans="1:9" x14ac:dyDescent="0.2">
      <c r="A11" s="3" t="s">
        <v>62</v>
      </c>
      <c r="E11" s="1"/>
      <c r="F11" s="1"/>
      <c r="G11" s="1"/>
      <c r="H11" s="1"/>
      <c r="I11" s="1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A13" s="2"/>
      <c r="B13" s="2"/>
      <c r="C13" s="2"/>
      <c r="D13" s="2"/>
      <c r="E13" s="2"/>
      <c r="F13" s="2"/>
      <c r="G13" s="2"/>
      <c r="H13" s="2"/>
      <c r="I13" s="2"/>
    </row>
    <row r="15" spans="1:9" x14ac:dyDescent="0.2">
      <c r="A15" s="12" t="s">
        <v>63</v>
      </c>
      <c r="B15" s="13"/>
      <c r="C15" s="13"/>
      <c r="D15" s="13"/>
      <c r="E15" s="13"/>
      <c r="F15" s="13"/>
      <c r="G15" s="13"/>
      <c r="H15" s="9" t="s">
        <v>64</v>
      </c>
      <c r="I15" s="14"/>
    </row>
    <row r="16" spans="1:9" x14ac:dyDescent="0.2">
      <c r="A16" s="15" t="s">
        <v>65</v>
      </c>
      <c r="I16" s="16"/>
    </row>
    <row r="17" spans="1:9" x14ac:dyDescent="0.2">
      <c r="A17" s="17"/>
      <c r="I17" s="16"/>
    </row>
    <row r="18" spans="1:9" x14ac:dyDescent="0.2">
      <c r="A18" s="17"/>
      <c r="H18" s="5">
        <v>0</v>
      </c>
      <c r="I18" s="16"/>
    </row>
    <row r="19" spans="1:9" x14ac:dyDescent="0.2">
      <c r="A19" s="17"/>
      <c r="H19" s="6"/>
      <c r="I19" s="16"/>
    </row>
    <row r="20" spans="1:9" x14ac:dyDescent="0.2">
      <c r="A20" s="17"/>
      <c r="H20" s="6"/>
      <c r="I20" s="16"/>
    </row>
    <row r="21" spans="1:9" x14ac:dyDescent="0.2">
      <c r="A21" s="17"/>
      <c r="H21" s="6"/>
      <c r="I21" s="16"/>
    </row>
    <row r="22" spans="1:9" ht="13.5" customHeight="1" x14ac:dyDescent="0.2">
      <c r="A22" s="17"/>
      <c r="H22" s="18"/>
      <c r="I22" s="16"/>
    </row>
    <row r="23" spans="1:9" ht="13.5" customHeight="1" x14ac:dyDescent="0.2">
      <c r="A23" s="27" t="s">
        <v>66</v>
      </c>
      <c r="H23" s="7">
        <f>H18+H19+H20+H21</f>
        <v>0</v>
      </c>
      <c r="I23" s="16"/>
    </row>
    <row r="24" spans="1:9" x14ac:dyDescent="0.2">
      <c r="A24" s="19"/>
      <c r="B24" s="1"/>
      <c r="C24" s="1"/>
      <c r="D24" s="1"/>
      <c r="E24" s="1"/>
      <c r="F24" s="1"/>
      <c r="G24" s="1"/>
      <c r="H24" s="1"/>
      <c r="I24" s="20"/>
    </row>
    <row r="26" spans="1:9" x14ac:dyDescent="0.2">
      <c r="A26" s="12" t="s">
        <v>67</v>
      </c>
      <c r="B26" s="13"/>
      <c r="C26" s="13"/>
      <c r="D26" s="13"/>
      <c r="E26" s="13"/>
      <c r="F26" s="13"/>
      <c r="G26" s="13"/>
      <c r="H26" s="21" t="s">
        <v>64</v>
      </c>
      <c r="I26" s="14"/>
    </row>
    <row r="27" spans="1:9" x14ac:dyDescent="0.2">
      <c r="A27" s="17"/>
      <c r="I27" s="16"/>
    </row>
    <row r="28" spans="1:9" x14ac:dyDescent="0.2">
      <c r="A28" s="17"/>
      <c r="H28" s="5">
        <v>0</v>
      </c>
      <c r="I28" s="16"/>
    </row>
    <row r="29" spans="1:9" x14ac:dyDescent="0.2">
      <c r="A29" s="17"/>
      <c r="H29" s="6"/>
      <c r="I29" s="16"/>
    </row>
    <row r="30" spans="1:9" x14ac:dyDescent="0.2">
      <c r="A30" s="17"/>
      <c r="H30" s="6"/>
      <c r="I30" s="16"/>
    </row>
    <row r="31" spans="1:9" x14ac:dyDescent="0.2">
      <c r="A31" s="17"/>
      <c r="H31" s="6"/>
      <c r="I31" s="16"/>
    </row>
    <row r="32" spans="1:9" ht="13.5" customHeight="1" x14ac:dyDescent="0.2">
      <c r="A32" s="17"/>
      <c r="H32" s="18"/>
      <c r="I32" s="16"/>
    </row>
    <row r="33" spans="1:9" ht="13.5" customHeight="1" x14ac:dyDescent="0.2">
      <c r="A33" s="17" t="s">
        <v>68</v>
      </c>
      <c r="H33" s="7">
        <f>H28+H29+H30+H31</f>
        <v>0</v>
      </c>
      <c r="I33" s="16"/>
    </row>
    <row r="34" spans="1:9" x14ac:dyDescent="0.2">
      <c r="A34" s="19"/>
      <c r="B34" s="1"/>
      <c r="C34" s="1"/>
      <c r="D34" s="1"/>
      <c r="E34" s="1"/>
      <c r="F34" s="1"/>
      <c r="G34" s="1"/>
      <c r="H34" s="1"/>
      <c r="I34" s="20"/>
    </row>
    <row r="36" spans="1:9" x14ac:dyDescent="0.2">
      <c r="A36" s="3" t="s">
        <v>69</v>
      </c>
      <c r="C36" s="1"/>
      <c r="D36" t="s">
        <v>70</v>
      </c>
    </row>
    <row r="37" spans="1:9" x14ac:dyDescent="0.2">
      <c r="A37" t="s">
        <v>71</v>
      </c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A40" s="2"/>
      <c r="B40" s="2"/>
      <c r="C40" s="2"/>
      <c r="D40" s="2"/>
      <c r="E40" s="2"/>
      <c r="F40" s="2"/>
      <c r="G40" s="2"/>
      <c r="H40" s="2"/>
      <c r="I40" s="2"/>
    </row>
    <row r="43" spans="1:9" x14ac:dyDescent="0.2">
      <c r="A43" s="4" t="s">
        <v>72</v>
      </c>
      <c r="B43" s="4" t="s">
        <v>73</v>
      </c>
      <c r="C43" s="4"/>
      <c r="D43" s="4"/>
      <c r="E43" s="4"/>
      <c r="F43" s="4"/>
      <c r="G43" s="4"/>
      <c r="H43" s="4"/>
      <c r="I43" s="4"/>
    </row>
    <row r="44" spans="1:9" x14ac:dyDescent="0.2">
      <c r="A44" s="4"/>
      <c r="B44" s="4" t="s">
        <v>74</v>
      </c>
      <c r="C44" s="4"/>
      <c r="D44" s="4"/>
      <c r="E44" s="4"/>
      <c r="F44" s="4"/>
      <c r="G44" s="4"/>
      <c r="H44" s="4"/>
      <c r="I44" s="4"/>
    </row>
    <row r="45" spans="1:9" x14ac:dyDescent="0.2">
      <c r="A45" s="4"/>
      <c r="B45" s="4" t="s">
        <v>75</v>
      </c>
      <c r="C45" s="4"/>
      <c r="D45" s="4"/>
      <c r="E45" s="4"/>
      <c r="F45" s="4"/>
      <c r="G45" s="4"/>
      <c r="H45" s="4"/>
      <c r="I45" s="4"/>
    </row>
    <row r="46" spans="1:9" x14ac:dyDescent="0.2">
      <c r="A46" s="4"/>
      <c r="B46" s="4" t="s">
        <v>76</v>
      </c>
      <c r="C46" s="4"/>
      <c r="D46" s="4"/>
      <c r="E46" s="4"/>
      <c r="F46" s="4"/>
      <c r="G46" s="4"/>
      <c r="H46" s="4"/>
      <c r="I46" s="4"/>
    </row>
    <row r="47" spans="1:9" x14ac:dyDescent="0.2">
      <c r="A47" s="4"/>
      <c r="B47" s="4" t="s">
        <v>77</v>
      </c>
      <c r="C47" s="4"/>
      <c r="D47" s="4"/>
      <c r="E47" s="4"/>
      <c r="F47" s="4"/>
      <c r="G47" s="4"/>
      <c r="H47" s="4"/>
      <c r="I47" s="4"/>
    </row>
    <row r="48" spans="1:9" x14ac:dyDescent="0.2">
      <c r="A48" s="4"/>
      <c r="B48" s="4"/>
      <c r="C48" s="4"/>
      <c r="D48" s="4"/>
      <c r="E48" s="4"/>
      <c r="F48" s="4"/>
      <c r="G48" s="4"/>
      <c r="H48" s="4"/>
      <c r="I48" s="4"/>
    </row>
    <row r="53" spans="1:9" x14ac:dyDescent="0.2">
      <c r="A53" s="38" t="s">
        <v>57</v>
      </c>
      <c r="B53" s="39"/>
      <c r="C53" s="39"/>
      <c r="D53" s="39"/>
      <c r="E53" s="39"/>
      <c r="F53" s="39"/>
      <c r="G53" s="39"/>
      <c r="H53" s="39"/>
      <c r="I53" s="39"/>
    </row>
    <row r="54" spans="1:9" ht="13.5" customHeight="1" x14ac:dyDescent="0.2">
      <c r="E54" s="30" t="s">
        <v>58</v>
      </c>
      <c r="F54" s="29"/>
    </row>
    <row r="56" spans="1:9" x14ac:dyDescent="0.2">
      <c r="A56" s="3" t="s">
        <v>78</v>
      </c>
      <c r="C56" s="1"/>
    </row>
    <row r="57" spans="1:9" x14ac:dyDescent="0.2">
      <c r="A57" s="3" t="s">
        <v>79</v>
      </c>
      <c r="C57" s="1"/>
      <c r="D57" s="1"/>
      <c r="E57" s="1"/>
      <c r="G57" s="3" t="s">
        <v>80</v>
      </c>
      <c r="H57" s="1"/>
      <c r="I57" s="1"/>
    </row>
    <row r="59" spans="1:9" x14ac:dyDescent="0.2">
      <c r="A59" s="12" t="s">
        <v>81</v>
      </c>
      <c r="B59" s="13"/>
      <c r="C59" s="13"/>
      <c r="D59" s="13"/>
      <c r="E59" s="13"/>
      <c r="F59" s="13"/>
      <c r="G59" s="13"/>
      <c r="H59" s="13"/>
      <c r="I59" s="14"/>
    </row>
    <row r="60" spans="1:9" x14ac:dyDescent="0.2">
      <c r="A60" s="17" t="s">
        <v>82</v>
      </c>
      <c r="C60" s="1"/>
      <c r="D60" t="s">
        <v>83</v>
      </c>
      <c r="G60" s="5">
        <v>0</v>
      </c>
      <c r="I60" s="16"/>
    </row>
    <row r="61" spans="1:9" x14ac:dyDescent="0.2">
      <c r="A61" s="17" t="s">
        <v>84</v>
      </c>
      <c r="G61" s="6">
        <v>0</v>
      </c>
      <c r="I61" s="16"/>
    </row>
    <row r="62" spans="1:9" x14ac:dyDescent="0.2">
      <c r="A62" s="17" t="s">
        <v>85</v>
      </c>
      <c r="G62" s="6">
        <v>0</v>
      </c>
      <c r="I62" s="16"/>
    </row>
    <row r="63" spans="1:9" x14ac:dyDescent="0.2">
      <c r="A63" s="17" t="s">
        <v>86</v>
      </c>
      <c r="G63" s="6">
        <v>0</v>
      </c>
      <c r="I63" s="16"/>
    </row>
    <row r="64" spans="1:9" x14ac:dyDescent="0.2">
      <c r="A64" s="27" t="s">
        <v>87</v>
      </c>
      <c r="G64" s="6">
        <f>G60+G61+G62-G63</f>
        <v>0</v>
      </c>
      <c r="I64" s="16"/>
    </row>
    <row r="65" spans="1:9" ht="13.5" customHeight="1" x14ac:dyDescent="0.2">
      <c r="A65" s="27" t="s">
        <v>88</v>
      </c>
      <c r="G65" s="25">
        <f>H23</f>
        <v>0</v>
      </c>
      <c r="I65" s="16"/>
    </row>
    <row r="66" spans="1:9" ht="13.5" customHeight="1" x14ac:dyDescent="0.2">
      <c r="A66" s="15" t="s">
        <v>89</v>
      </c>
      <c r="G66" s="7">
        <f>G64+G65</f>
        <v>0</v>
      </c>
      <c r="I66" s="16"/>
    </row>
    <row r="67" spans="1:9" x14ac:dyDescent="0.2">
      <c r="A67" s="17" t="s">
        <v>90</v>
      </c>
      <c r="G67" s="18"/>
      <c r="I67" s="16"/>
    </row>
    <row r="68" spans="1:9" ht="13.5" customHeight="1" x14ac:dyDescent="0.2">
      <c r="A68" s="27" t="s">
        <v>91</v>
      </c>
      <c r="E68" s="34">
        <v>0.15</v>
      </c>
      <c r="G68" s="26">
        <f>G65*E68</f>
        <v>0</v>
      </c>
      <c r="I68" s="16"/>
    </row>
    <row r="69" spans="1:9" ht="13.5" customHeight="1" x14ac:dyDescent="0.2">
      <c r="A69" s="15" t="s">
        <v>92</v>
      </c>
      <c r="G69" s="24">
        <f>G66-G68</f>
        <v>0</v>
      </c>
      <c r="I69" s="16"/>
    </row>
    <row r="70" spans="1:9" x14ac:dyDescent="0.2">
      <c r="A70" s="19"/>
      <c r="B70" s="1"/>
      <c r="C70" s="1"/>
      <c r="D70" s="1"/>
      <c r="E70" s="1"/>
      <c r="F70" s="1"/>
      <c r="G70" s="1"/>
      <c r="H70" s="1"/>
      <c r="I70" s="20"/>
    </row>
    <row r="72" spans="1:9" x14ac:dyDescent="0.2">
      <c r="A72" s="12" t="s">
        <v>93</v>
      </c>
      <c r="B72" s="13"/>
      <c r="C72" s="13"/>
      <c r="D72" s="13"/>
      <c r="E72" s="13"/>
      <c r="F72" s="13"/>
      <c r="G72" s="13"/>
      <c r="H72" s="13"/>
      <c r="I72" s="14"/>
    </row>
    <row r="73" spans="1:9" x14ac:dyDescent="0.2">
      <c r="A73" s="17" t="s">
        <v>28</v>
      </c>
      <c r="I73" s="16"/>
    </row>
    <row r="74" spans="1:9" x14ac:dyDescent="0.2">
      <c r="A74" s="17"/>
      <c r="B74" t="s">
        <v>94</v>
      </c>
      <c r="G74" s="5">
        <v>0</v>
      </c>
      <c r="I74" s="16"/>
    </row>
    <row r="75" spans="1:9" x14ac:dyDescent="0.2">
      <c r="A75" s="17"/>
      <c r="B75" t="s">
        <v>95</v>
      </c>
      <c r="G75" s="6">
        <v>0</v>
      </c>
      <c r="I75" s="16"/>
    </row>
    <row r="76" spans="1:9" x14ac:dyDescent="0.2">
      <c r="A76" s="17"/>
      <c r="B76" t="s">
        <v>96</v>
      </c>
      <c r="G76" s="6">
        <v>0</v>
      </c>
      <c r="I76" s="16"/>
    </row>
    <row r="77" spans="1:9" x14ac:dyDescent="0.2">
      <c r="A77" s="17"/>
      <c r="I77" s="16"/>
    </row>
    <row r="78" spans="1:9" x14ac:dyDescent="0.2">
      <c r="A78" s="17"/>
      <c r="B78" s="3" t="s">
        <v>30</v>
      </c>
      <c r="G78" s="8">
        <f>G74+G75+G76</f>
        <v>0</v>
      </c>
      <c r="I78" s="16"/>
    </row>
    <row r="79" spans="1:9" x14ac:dyDescent="0.2">
      <c r="A79" s="27" t="s">
        <v>97</v>
      </c>
      <c r="I79" s="16"/>
    </row>
    <row r="80" spans="1:9" x14ac:dyDescent="0.2">
      <c r="A80" s="17"/>
      <c r="B80" s="28" t="s">
        <v>98</v>
      </c>
      <c r="C80" s="31"/>
      <c r="D80" s="28"/>
      <c r="G80" s="5">
        <f>G74*C80</f>
        <v>0</v>
      </c>
      <c r="H80" t="s">
        <v>99</v>
      </c>
      <c r="I80" s="16"/>
    </row>
    <row r="81" spans="1:9" x14ac:dyDescent="0.2">
      <c r="A81" s="17"/>
      <c r="B81" s="28" t="s">
        <v>100</v>
      </c>
      <c r="C81" s="31"/>
      <c r="G81" s="6">
        <f>G75*C81</f>
        <v>0</v>
      </c>
      <c r="H81" t="s">
        <v>99</v>
      </c>
      <c r="I81" s="16"/>
    </row>
    <row r="82" spans="1:9" x14ac:dyDescent="0.2">
      <c r="A82" s="17"/>
      <c r="B82" s="28" t="s">
        <v>101</v>
      </c>
      <c r="C82" s="31"/>
      <c r="G82" s="6">
        <f>G76*C82</f>
        <v>0</v>
      </c>
      <c r="H82" t="s">
        <v>99</v>
      </c>
      <c r="I82" s="16"/>
    </row>
    <row r="83" spans="1:9" x14ac:dyDescent="0.2">
      <c r="A83" s="17"/>
      <c r="I83" s="16"/>
    </row>
    <row r="84" spans="1:9" x14ac:dyDescent="0.2">
      <c r="A84" s="17"/>
      <c r="B84" s="3" t="s">
        <v>102</v>
      </c>
      <c r="G84" s="8">
        <f>G80+G81+G82</f>
        <v>0</v>
      </c>
      <c r="I84" s="16"/>
    </row>
    <row r="85" spans="1:9" x14ac:dyDescent="0.2">
      <c r="A85" s="17" t="s">
        <v>103</v>
      </c>
      <c r="G85" s="6">
        <v>0</v>
      </c>
      <c r="I85" s="16"/>
    </row>
    <row r="86" spans="1:9" x14ac:dyDescent="0.2">
      <c r="A86" s="17"/>
      <c r="B86" s="3" t="s">
        <v>104</v>
      </c>
      <c r="G86" s="10">
        <f>G78+G84+G85</f>
        <v>0</v>
      </c>
      <c r="I86" s="16"/>
    </row>
    <row r="87" spans="1:9" x14ac:dyDescent="0.2">
      <c r="A87" s="17"/>
      <c r="I87" s="16"/>
    </row>
    <row r="88" spans="1:9" x14ac:dyDescent="0.2">
      <c r="A88" s="17" t="s">
        <v>105</v>
      </c>
      <c r="I88" s="16"/>
    </row>
    <row r="89" spans="1:9" x14ac:dyDescent="0.2">
      <c r="A89" s="17"/>
      <c r="B89" t="s">
        <v>106</v>
      </c>
      <c r="G89" s="5">
        <v>0</v>
      </c>
      <c r="I89" s="16"/>
    </row>
    <row r="90" spans="1:9" x14ac:dyDescent="0.2">
      <c r="A90" s="17"/>
      <c r="B90" t="s">
        <v>43</v>
      </c>
      <c r="G90" s="6">
        <v>0</v>
      </c>
      <c r="I90" s="16"/>
    </row>
    <row r="91" spans="1:9" x14ac:dyDescent="0.2">
      <c r="A91" s="17"/>
      <c r="B91" s="3" t="s">
        <v>44</v>
      </c>
      <c r="G91" s="6">
        <f>G89+G90</f>
        <v>0</v>
      </c>
      <c r="I91" s="16"/>
    </row>
    <row r="92" spans="1:9" x14ac:dyDescent="0.2">
      <c r="A92" s="19"/>
      <c r="B92" s="1"/>
      <c r="C92" s="1"/>
      <c r="D92" s="1"/>
      <c r="E92" s="1"/>
      <c r="F92" s="1"/>
      <c r="G92" s="1"/>
      <c r="H92" s="1"/>
      <c r="I92" s="20"/>
    </row>
    <row r="93" spans="1:9" ht="13.5" customHeight="1" x14ac:dyDescent="0.2"/>
    <row r="94" spans="1:9" ht="13.5" customHeight="1" x14ac:dyDescent="0.2">
      <c r="A94" s="22" t="s">
        <v>107</v>
      </c>
      <c r="B94" s="2"/>
      <c r="C94" s="2"/>
      <c r="D94" s="2"/>
      <c r="E94" s="2"/>
      <c r="F94" s="2"/>
      <c r="G94" s="7">
        <f>G78+G85+G91</f>
        <v>0</v>
      </c>
      <c r="H94" s="2"/>
      <c r="I94" s="23"/>
    </row>
    <row r="96" spans="1:9" x14ac:dyDescent="0.2">
      <c r="B96" t="s">
        <v>108</v>
      </c>
      <c r="G96" s="5">
        <f>G86+G91</f>
        <v>0</v>
      </c>
    </row>
    <row r="97" spans="1:9" ht="13.5" customHeight="1" x14ac:dyDescent="0.2"/>
    <row r="98" spans="1:9" ht="13.5" customHeight="1" x14ac:dyDescent="0.2">
      <c r="A98" s="22" t="s">
        <v>109</v>
      </c>
      <c r="B98" s="2"/>
      <c r="C98" s="2"/>
      <c r="D98" s="2"/>
      <c r="E98" s="2"/>
      <c r="F98" s="2"/>
      <c r="G98" s="7">
        <f>G69-G96</f>
        <v>0</v>
      </c>
      <c r="H98" s="2"/>
      <c r="I98" s="23"/>
    </row>
    <row r="100" spans="1:9" x14ac:dyDescent="0.2">
      <c r="C100" s="11" t="s">
        <v>110</v>
      </c>
    </row>
    <row r="101" spans="1:9" x14ac:dyDescent="0.2">
      <c r="A101" s="32"/>
      <c r="C101" t="s">
        <v>111</v>
      </c>
    </row>
  </sheetData>
  <mergeCells count="2">
    <mergeCell ref="A1:I1"/>
    <mergeCell ref="A53:I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IFR Allocation Worksheet</vt:lpstr>
      <vt:lpstr>Instructions!Print_Titles</vt:lpstr>
      <vt:lpstr>Section1</vt:lpstr>
      <vt:lpstr>Section2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Adam Hadley</cp:lastModifiedBy>
  <dcterms:created xsi:type="dcterms:W3CDTF">2026-04-20T18:39:59Z</dcterms:created>
  <dcterms:modified xsi:type="dcterms:W3CDTF">2026-04-20T20:17:25Z</dcterms:modified>
</cp:coreProperties>
</file>